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ummaga14\Desktop\"/>
    </mc:Choice>
  </mc:AlternateContent>
  <bookViews>
    <workbookView xWindow="0" yWindow="0" windowWidth="28800" windowHeight="11805"/>
  </bookViews>
  <sheets>
    <sheet name="Strona tytułowa" sheetId="2" r:id="rId1"/>
    <sheet name="Spis treści" sheetId="3" r:id="rId2"/>
    <sheet name="Wyniki" sheetId="1" r:id="rId3"/>
  </sheets>
  <definedNames>
    <definedName name="_xlnm._FilterDatabase" localSheetId="2" hidden="1">Wyniki!$A$4:$L$118</definedName>
    <definedName name="_xlnm.Print_Area" localSheetId="0">'Strona tytułowa'!$A$1:$J$44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8" i="1" l="1"/>
  <c r="F118" i="1"/>
  <c r="G118" i="1"/>
  <c r="H118" i="1"/>
  <c r="I118" i="1"/>
  <c r="J118" i="1"/>
  <c r="D118" i="1"/>
  <c r="E108" i="1"/>
  <c r="F108" i="1"/>
  <c r="G108" i="1"/>
  <c r="H108" i="1"/>
  <c r="I108" i="1"/>
  <c r="J108" i="1"/>
  <c r="D108" i="1"/>
  <c r="E96" i="1"/>
  <c r="F96" i="1"/>
  <c r="G96" i="1"/>
  <c r="H96" i="1"/>
  <c r="I96" i="1"/>
  <c r="J96" i="1"/>
  <c r="D96" i="1"/>
  <c r="E81" i="1"/>
  <c r="F81" i="1"/>
  <c r="G81" i="1"/>
  <c r="H81" i="1"/>
  <c r="I81" i="1"/>
  <c r="J81" i="1"/>
  <c r="D81" i="1"/>
  <c r="E67" i="1"/>
  <c r="F67" i="1"/>
  <c r="G67" i="1"/>
  <c r="H67" i="1"/>
  <c r="I67" i="1"/>
  <c r="J67" i="1"/>
  <c r="D67" i="1"/>
  <c r="E57" i="1"/>
  <c r="F57" i="1"/>
  <c r="G57" i="1"/>
  <c r="H57" i="1"/>
  <c r="I57" i="1"/>
  <c r="J57" i="1"/>
  <c r="D57" i="1"/>
  <c r="E47" i="1"/>
  <c r="F47" i="1"/>
  <c r="G47" i="1"/>
  <c r="H47" i="1"/>
  <c r="I47" i="1"/>
  <c r="J47" i="1"/>
  <c r="D47" i="1"/>
  <c r="E35" i="1"/>
  <c r="F35" i="1"/>
  <c r="G35" i="1"/>
  <c r="H35" i="1"/>
  <c r="I35" i="1"/>
  <c r="J35" i="1"/>
  <c r="D35" i="1"/>
  <c r="E30" i="1"/>
  <c r="F30" i="1"/>
  <c r="G30" i="1"/>
  <c r="H30" i="1"/>
  <c r="I30" i="1"/>
  <c r="J30" i="1"/>
  <c r="D30" i="1"/>
  <c r="J20" i="1"/>
  <c r="I20" i="1"/>
  <c r="H20" i="1"/>
  <c r="G20" i="1"/>
  <c r="F20" i="1"/>
  <c r="E20" i="1"/>
  <c r="D20" i="1"/>
  <c r="K117" i="1"/>
  <c r="K116" i="1"/>
  <c r="K115" i="1"/>
  <c r="K114" i="1"/>
  <c r="K113" i="1"/>
  <c r="K112" i="1"/>
  <c r="K107" i="1"/>
  <c r="K106" i="1"/>
  <c r="K105" i="1"/>
  <c r="K104" i="1"/>
  <c r="K103" i="1"/>
  <c r="K102" i="1"/>
  <c r="K101" i="1"/>
  <c r="K100" i="1"/>
  <c r="K95" i="1"/>
  <c r="K94" i="1"/>
  <c r="K93" i="1"/>
  <c r="K92" i="1"/>
  <c r="K91" i="1"/>
  <c r="K90" i="1"/>
  <c r="K89" i="1"/>
  <c r="K88" i="1"/>
  <c r="K87" i="1"/>
  <c r="K86" i="1"/>
  <c r="K85" i="1"/>
  <c r="K80" i="1"/>
  <c r="K79" i="1"/>
  <c r="K78" i="1"/>
  <c r="K77" i="1"/>
  <c r="K76" i="1"/>
  <c r="K75" i="1"/>
  <c r="K74" i="1"/>
  <c r="K73" i="1"/>
  <c r="K72" i="1"/>
  <c r="K71" i="1"/>
  <c r="K66" i="1"/>
  <c r="K65" i="1"/>
  <c r="K64" i="1"/>
  <c r="K63" i="1"/>
  <c r="K62" i="1"/>
  <c r="K61" i="1"/>
  <c r="K56" i="1"/>
  <c r="K55" i="1"/>
  <c r="K54" i="1"/>
  <c r="K53" i="1"/>
  <c r="K52" i="1"/>
  <c r="K51" i="1"/>
  <c r="K46" i="1"/>
  <c r="K45" i="1"/>
  <c r="K44" i="1"/>
  <c r="K43" i="1"/>
  <c r="K42" i="1"/>
  <c r="K41" i="1"/>
  <c r="K40" i="1"/>
  <c r="K39" i="1"/>
  <c r="K34" i="1"/>
  <c r="K29" i="1"/>
  <c r="K28" i="1"/>
  <c r="K27" i="1"/>
  <c r="K26" i="1"/>
  <c r="K25" i="1"/>
  <c r="K24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20" i="1" l="1"/>
  <c r="K67" i="1"/>
  <c r="K30" i="1"/>
  <c r="K108" i="1"/>
  <c r="K35" i="1"/>
  <c r="K57" i="1"/>
  <c r="K96" i="1"/>
  <c r="K81" i="1"/>
  <c r="K47" i="1"/>
  <c r="K118" i="1"/>
</calcChain>
</file>

<file path=xl/sharedStrings.xml><?xml version="1.0" encoding="utf-8"?>
<sst xmlns="http://schemas.openxmlformats.org/spreadsheetml/2006/main" count="311" uniqueCount="169">
  <si>
    <t>Osiedle:</t>
  </si>
  <si>
    <t>Punkt Pomiarowy</t>
  </si>
  <si>
    <t>6:00-7:00</t>
  </si>
  <si>
    <t>7:00-8:00</t>
  </si>
  <si>
    <t>8:00-9:00</t>
  </si>
  <si>
    <t>14:00-15:00</t>
  </si>
  <si>
    <t>15:00-16:00</t>
  </si>
  <si>
    <t>16:00-17:00</t>
  </si>
  <si>
    <t>17:00-18:00</t>
  </si>
  <si>
    <t>Łącznie</t>
  </si>
  <si>
    <t>KBR 2018</t>
  </si>
  <si>
    <t>Rejon 1</t>
  </si>
  <si>
    <t>Grabiszyn - Grabiszynek</t>
  </si>
  <si>
    <t>r2_03</t>
  </si>
  <si>
    <t>r3_05</t>
  </si>
  <si>
    <t>Powstańców Śląskich</t>
  </si>
  <si>
    <t>r2_05</t>
  </si>
  <si>
    <t>r2_06</t>
  </si>
  <si>
    <t>Huby</t>
  </si>
  <si>
    <t>r1_07</t>
  </si>
  <si>
    <t>r2_08</t>
  </si>
  <si>
    <t>Tarnogaj</t>
  </si>
  <si>
    <t>r3_09</t>
  </si>
  <si>
    <t>Krzyki - Partynice</t>
  </si>
  <si>
    <t>pr_22</t>
  </si>
  <si>
    <t>r3_07</t>
  </si>
  <si>
    <t>Borek</t>
  </si>
  <si>
    <t>r2_04</t>
  </si>
  <si>
    <t>r3_06</t>
  </si>
  <si>
    <t>Brochów</t>
  </si>
  <si>
    <t>r3_10</t>
  </si>
  <si>
    <t>Gaj</t>
  </si>
  <si>
    <t>r2_07</t>
  </si>
  <si>
    <t>Wojszyce</t>
  </si>
  <si>
    <t>r3_08</t>
  </si>
  <si>
    <t>Rejon 2</t>
  </si>
  <si>
    <t>Psie Pole - Zawidawie</t>
  </si>
  <si>
    <t>pr_17</t>
  </si>
  <si>
    <t>Kowale</t>
  </si>
  <si>
    <t>r2_13</t>
  </si>
  <si>
    <t>r3_13</t>
  </si>
  <si>
    <t>r3_14</t>
  </si>
  <si>
    <t>Strachocin - Swojczyce - Wojnów</t>
  </si>
  <si>
    <t>pr_34</t>
  </si>
  <si>
    <t>r3_12</t>
  </si>
  <si>
    <t>Rejon 3</t>
  </si>
  <si>
    <t>Księże</t>
  </si>
  <si>
    <t>r3_11</t>
  </si>
  <si>
    <t>Rejon 4</t>
  </si>
  <si>
    <t>Leśnica</t>
  </si>
  <si>
    <t>pr_09</t>
  </si>
  <si>
    <t>pr_10</t>
  </si>
  <si>
    <t>pr_21</t>
  </si>
  <si>
    <t>pr_30</t>
  </si>
  <si>
    <t>Maślice</t>
  </si>
  <si>
    <t>r3_18</t>
  </si>
  <si>
    <t>Jerzmanowo - Jarnołtów - Strachowice - Osiniec</t>
  </si>
  <si>
    <t>pr_11</t>
  </si>
  <si>
    <t>pr_12</t>
  </si>
  <si>
    <t>Kuźniki</t>
  </si>
  <si>
    <t>r3_02</t>
  </si>
  <si>
    <t>Rejon 5</t>
  </si>
  <si>
    <t>Muchobór Wielki</t>
  </si>
  <si>
    <t>r3_03</t>
  </si>
  <si>
    <t>Muchobór Mały</t>
  </si>
  <si>
    <t>pr_27</t>
  </si>
  <si>
    <t>r2_02</t>
  </si>
  <si>
    <t>Klecina</t>
  </si>
  <si>
    <t>pr_16</t>
  </si>
  <si>
    <t>pr_33</t>
  </si>
  <si>
    <t>Żerniki</t>
  </si>
  <si>
    <t>pr_31</t>
  </si>
  <si>
    <t>Rejon 6</t>
  </si>
  <si>
    <t>Nadodrze</t>
  </si>
  <si>
    <t>pr_01</t>
  </si>
  <si>
    <t>r1_16</t>
  </si>
  <si>
    <t>r1_17</t>
  </si>
  <si>
    <t>r1_18</t>
  </si>
  <si>
    <t>Ołbin</t>
  </si>
  <si>
    <t>r1_14</t>
  </si>
  <si>
    <t>r1_15</t>
  </si>
  <si>
    <t>Rejon 7</t>
  </si>
  <si>
    <t>Plac Grunwaldzki</t>
  </si>
  <si>
    <t>pr_08</t>
  </si>
  <si>
    <t>r1_12</t>
  </si>
  <si>
    <t>r1_13</t>
  </si>
  <si>
    <t>Przedmieście Oławskie wschód</t>
  </si>
  <si>
    <t>pr_04</t>
  </si>
  <si>
    <t>r1_08</t>
  </si>
  <si>
    <t>r1_09</t>
  </si>
  <si>
    <t>r1_10</t>
  </si>
  <si>
    <t>r1_11</t>
  </si>
  <si>
    <t>Biskupin-Sępolno-Dąbie-Bartoszowice</t>
  </si>
  <si>
    <t>r2_11</t>
  </si>
  <si>
    <t>r2_12</t>
  </si>
  <si>
    <t>Rejon 8</t>
  </si>
  <si>
    <t>Stare Miasto</t>
  </si>
  <si>
    <t>pr_02</t>
  </si>
  <si>
    <t>pr_03</t>
  </si>
  <si>
    <t>pr_26</t>
  </si>
  <si>
    <t>Przedmieście Świdnickie</t>
  </si>
  <si>
    <t>pr_06</t>
  </si>
  <si>
    <t>r1_02</t>
  </si>
  <si>
    <t>r1_03</t>
  </si>
  <si>
    <t>r1_04</t>
  </si>
  <si>
    <t>r1_05</t>
  </si>
  <si>
    <t>r1_06</t>
  </si>
  <si>
    <t>Przedmieście Oławskie zachód</t>
  </si>
  <si>
    <t>r2_09</t>
  </si>
  <si>
    <t>r2_10</t>
  </si>
  <si>
    <t>Rejon 9</t>
  </si>
  <si>
    <t>Polanowice - Poświętne - Ligota</t>
  </si>
  <si>
    <t>pr_32</t>
  </si>
  <si>
    <t>r3_16</t>
  </si>
  <si>
    <t>Karłowice - Różanka</t>
  </si>
  <si>
    <t>r2_14</t>
  </si>
  <si>
    <t>r2_15</t>
  </si>
  <si>
    <t>r2_16</t>
  </si>
  <si>
    <t>Osobowice - Rędzin</t>
  </si>
  <si>
    <t>r2_17</t>
  </si>
  <si>
    <t>Lipa Piotrowska</t>
  </si>
  <si>
    <t>r3_17</t>
  </si>
  <si>
    <t>Sołtysowice</t>
  </si>
  <si>
    <t>r3_15</t>
  </si>
  <si>
    <t>Rejon 10</t>
  </si>
  <si>
    <t>Pilczyce - Kozanów - Popowice Płn.</t>
  </si>
  <si>
    <t>r2_01</t>
  </si>
  <si>
    <t>r2_18</t>
  </si>
  <si>
    <t>r3_01</t>
  </si>
  <si>
    <t>Szczepin</t>
  </si>
  <si>
    <t>pr_14</t>
  </si>
  <si>
    <t>pr_15</t>
  </si>
  <si>
    <t>r1_01</t>
  </si>
  <si>
    <t>Pr_28</t>
  </si>
  <si>
    <t>Kompleksowe Badania Ruchu we Wrocławiu i Otoczeniu 2024</t>
  </si>
  <si>
    <t>Wykonawca:</t>
  </si>
  <si>
    <t>VIA VISTULA Sp. z o.o.</t>
  </si>
  <si>
    <t>ul. Nowowiejska 35/5</t>
  </si>
  <si>
    <t>30-052 Kraków</t>
  </si>
  <si>
    <t>Zamawiający:</t>
  </si>
  <si>
    <t>Wrocławskie Inwestycje Sp. z o.o.</t>
  </si>
  <si>
    <t>ul. Ofiar Oświęcimskich 36</t>
  </si>
  <si>
    <t>50-059 Wrocław</t>
  </si>
  <si>
    <t>Koordynacja projektu i nadzór merytoryczny:</t>
  </si>
  <si>
    <t>GMINA WROCŁAW</t>
  </si>
  <si>
    <t>Departament Infrastruktury i Transportu</t>
  </si>
  <si>
    <t>Biuro Zrównoważonej Mobilności</t>
  </si>
  <si>
    <t>ul. Gabrieli Zapolskiej 4</t>
  </si>
  <si>
    <t>50-032 Wrocław</t>
  </si>
  <si>
    <t>09.2024 r.</t>
  </si>
  <si>
    <t>Podróże w punktach przypisanych do regionów i osiedli</t>
  </si>
  <si>
    <t>Załącznik 6.5</t>
  </si>
  <si>
    <t>Zestawienie liczby podróży w rejonie 1</t>
  </si>
  <si>
    <t>Zestawienie liczby podróży w rejonie 2</t>
  </si>
  <si>
    <t>Zestawienie liczby podróży w rejonie 3</t>
  </si>
  <si>
    <t>Zestawienie liczby podróży w rejonie 4</t>
  </si>
  <si>
    <t>Zestawienie liczby podróży w rejonie 5</t>
  </si>
  <si>
    <t>Zestawienie liczby podróży w rejonie 6</t>
  </si>
  <si>
    <t>Zestawienie liczby podróży w rejonie 7</t>
  </si>
  <si>
    <t>Zestawienie liczby podróży w rejonie 8</t>
  </si>
  <si>
    <t>Zestawienie liczby podróży w rejonie 9</t>
  </si>
  <si>
    <t>Zestawienie liczby podróży w rejonie 10</t>
  </si>
  <si>
    <t>Zadanie jest finansowane ze środków własnych</t>
  </si>
  <si>
    <t>Gminy Wrocław i dofinansowane przez</t>
  </si>
  <si>
    <t>Stowarzyszenie Aglomeracja Wrocławska</t>
  </si>
  <si>
    <t>OBLICZENIA</t>
  </si>
  <si>
    <t>POWRÓT DO SPISU TREŚCI</t>
  </si>
  <si>
    <t>SPIS TREŚCI</t>
  </si>
  <si>
    <t>DANE: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</si>
</sst>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0F4761"/>
      <name val="Aptos"/>
      <family val="2"/>
    </font>
    <font>
      <sz val="10"/>
      <name val="Arial"/>
      <family val="2"/>
    </font>
    <font>
      <sz val="10"/>
      <color rgb="FF0F4761"/>
      <name val="Aptos"/>
      <family val="2"/>
    </font>
    <font>
      <sz val="12"/>
      <color theme="1"/>
      <name val="Calibri"/>
      <family val="2"/>
      <charset val="238"/>
      <scheme val="minor"/>
    </font>
    <font>
      <sz val="11"/>
      <color rgb="FF0F4761"/>
      <name val="Aptos"/>
      <family val="2"/>
    </font>
    <font>
      <sz val="8"/>
      <name val="Calibri"/>
      <family val="2"/>
      <charset val="238"/>
      <scheme val="minor"/>
    </font>
    <font>
      <sz val="10"/>
      <color theme="3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9"/>
      <name val="Calibri"/>
      <family val="2"/>
      <charset val="238"/>
    </font>
    <font>
      <u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22"/>
      <color rgb="FF004B88"/>
      <name val="Calibri"/>
      <family val="2"/>
      <charset val="238"/>
    </font>
    <font>
      <b/>
      <sz val="14"/>
      <color rgb="FF004B88"/>
      <name val="Calibri"/>
      <family val="2"/>
      <charset val="238"/>
    </font>
    <font>
      <sz val="14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4B88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" fillId="0" borderId="0">
      <alignment vertical="center"/>
      <protection locked="0"/>
    </xf>
  </cellStyleXfs>
  <cellXfs count="46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1" fillId="0" borderId="0" xfId="1" applyFill="1"/>
    <xf numFmtId="0" fontId="3" fillId="0" borderId="0" xfId="1" applyFont="1" applyFill="1"/>
    <xf numFmtId="0" fontId="2" fillId="0" borderId="0" xfId="1" applyFont="1" applyFill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3" fontId="2" fillId="0" borderId="0" xfId="1" quotePrefix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2" borderId="0" xfId="0" applyFont="1" applyFill="1" applyAlignment="1">
      <alignment vertical="top" wrapText="1"/>
    </xf>
    <xf numFmtId="0" fontId="0" fillId="0" borderId="0" xfId="0" applyFill="1"/>
    <xf numFmtId="0" fontId="8" fillId="0" borderId="0" xfId="1" applyFont="1"/>
    <xf numFmtId="0" fontId="10" fillId="2" borderId="0" xfId="2" applyFont="1" applyFill="1" applyBorder="1" applyAlignment="1">
      <alignment horizontal="left"/>
    </xf>
    <xf numFmtId="0" fontId="5" fillId="2" borderId="0" xfId="3" applyFill="1">
      <alignment vertical="center"/>
      <protection locked="0"/>
    </xf>
    <xf numFmtId="4" fontId="11" fillId="5" borderId="2" xfId="0" applyNumberFormat="1" applyFont="1" applyFill="1" applyBorder="1" applyAlignment="1">
      <alignment horizontal="left" vertical="center" wrapText="1"/>
    </xf>
    <xf numFmtId="4" fontId="11" fillId="5" borderId="1" xfId="0" applyNumberFormat="1" applyFont="1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/>
    <xf numFmtId="3" fontId="14" fillId="3" borderId="2" xfId="0" applyNumberFormat="1" applyFont="1" applyFill="1" applyBorder="1" applyAlignment="1">
      <alignment horizontal="center"/>
    </xf>
    <xf numFmtId="0" fontId="16" fillId="0" borderId="0" xfId="0" applyFont="1" applyAlignment="1" applyProtection="1">
      <alignment horizontal="left" vertical="center"/>
      <protection locked="0"/>
    </xf>
    <xf numFmtId="0" fontId="18" fillId="0" borderId="0" xfId="0" applyFont="1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3" fontId="2" fillId="0" borderId="0" xfId="1" quotePrefix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7" fillId="0" borderId="0" xfId="0" applyFont="1" applyAlignment="1" applyProtection="1">
      <alignment horizontal="left" vertical="center"/>
      <protection locked="0"/>
    </xf>
    <xf numFmtId="0" fontId="12" fillId="4" borderId="0" xfId="2" applyFont="1" applyFill="1" applyAlignment="1">
      <alignment horizontal="center"/>
    </xf>
    <xf numFmtId="0" fontId="13" fillId="5" borderId="5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4">
    <cellStyle name="Hiperłącze" xfId="2" builtinId="8"/>
    <cellStyle name="Normalny" xfId="0" builtinId="0"/>
    <cellStyle name="Normalny 2" xfId="1"/>
    <cellStyle name="Styl 1" xfId="3"/>
  </cellStyles>
  <dxfs count="0"/>
  <tableStyles count="0" defaultTableStyle="TableStyleMedium2" defaultPivotStyle="PivotStyleLight16"/>
  <colors>
    <mruColors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133350</xdr:rowOff>
    </xdr:from>
    <xdr:to>
      <xdr:col>8</xdr:col>
      <xdr:colOff>290195</xdr:colOff>
      <xdr:row>10</xdr:row>
      <xdr:rowOff>922020</xdr:rowOff>
    </xdr:to>
    <xdr:pic>
      <xdr:nvPicPr>
        <xdr:cNvPr id="2" name="Obraz 1" descr="Obraz zawierający tekst, Czcionka, zrzut ekranu, logo&#10;&#10;Opis wygenerowany automatycznie">
          <a:extLst>
            <a:ext uri="{FF2B5EF4-FFF2-40B4-BE49-F238E27FC236}">
              <a16:creationId xmlns:a16="http://schemas.microsoft.com/office/drawing/2014/main" id="{DE467C9D-FE21-4C08-847A-1D6756302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1104900"/>
          <a:ext cx="4528820" cy="1436370"/>
        </a:xfrm>
        <a:prstGeom prst="rect">
          <a:avLst/>
        </a:prstGeom>
      </xdr:spPr>
    </xdr:pic>
    <xdr:clientData/>
  </xdr:twoCellAnchor>
  <xdr:twoCellAnchor>
    <xdr:from>
      <xdr:col>7</xdr:col>
      <xdr:colOff>113369</xdr:colOff>
      <xdr:row>34</xdr:row>
      <xdr:rowOff>31199</xdr:rowOff>
    </xdr:from>
    <xdr:to>
      <xdr:col>8</xdr:col>
      <xdr:colOff>149916</xdr:colOff>
      <xdr:row>38</xdr:row>
      <xdr:rowOff>105190</xdr:rowOff>
    </xdr:to>
    <xdr:pic>
      <xdr:nvPicPr>
        <xdr:cNvPr id="3" name="Obraz 2" descr="Ilustracja">
          <a:extLst>
            <a:ext uri="{FF2B5EF4-FFF2-40B4-BE49-F238E27FC236}">
              <a16:creationId xmlns:a16="http://schemas.microsoft.com/office/drawing/2014/main" id="{5B133470-B565-4224-AB45-B32D03318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0569" y="7070174"/>
          <a:ext cx="646147" cy="759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556131</xdr:colOff>
      <xdr:row>27</xdr:row>
      <xdr:rowOff>135893</xdr:rowOff>
    </xdr:from>
    <xdr:to>
      <xdr:col>8</xdr:col>
      <xdr:colOff>276432</xdr:colOff>
      <xdr:row>31</xdr:row>
      <xdr:rowOff>169794</xdr:rowOff>
    </xdr:to>
    <xdr:pic>
      <xdr:nvPicPr>
        <xdr:cNvPr id="4" name="Obraz 4" descr="Strona główna - Wrocławskie Inwestycje Sp. z o.o.">
          <a:extLst>
            <a:ext uri="{FF2B5EF4-FFF2-40B4-BE49-F238E27FC236}">
              <a16:creationId xmlns:a16="http://schemas.microsoft.com/office/drawing/2014/main" id="{0DE19756-ECC4-468D-8598-E18CC5A47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731" y="5974718"/>
          <a:ext cx="939501" cy="719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563217</xdr:colOff>
      <xdr:row>22</xdr:row>
      <xdr:rowOff>150688</xdr:rowOff>
    </xdr:from>
    <xdr:to>
      <xdr:col>8</xdr:col>
      <xdr:colOff>347662</xdr:colOff>
      <xdr:row>26</xdr:row>
      <xdr:rowOff>168553</xdr:rowOff>
    </xdr:to>
    <xdr:pic>
      <xdr:nvPicPr>
        <xdr:cNvPr id="5" name="Picture 9" descr="Obraz zawierający logo&#10;&#10;Opis wygenerowany automatycznie">
          <a:extLst>
            <a:ext uri="{FF2B5EF4-FFF2-40B4-BE49-F238E27FC236}">
              <a16:creationId xmlns:a16="http://schemas.microsoft.com/office/drawing/2014/main" id="{ECE3E84F-CE8A-4A9A-97A9-2F9EEC594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817" y="5132263"/>
          <a:ext cx="1003645" cy="703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66675</xdr:colOff>
      <xdr:row>40</xdr:row>
      <xdr:rowOff>38100</xdr:rowOff>
    </xdr:from>
    <xdr:to>
      <xdr:col>9</xdr:col>
      <xdr:colOff>19050</xdr:colOff>
      <xdr:row>44</xdr:row>
      <xdr:rowOff>28575</xdr:rowOff>
    </xdr:to>
    <xdr:pic>
      <xdr:nvPicPr>
        <xdr:cNvPr id="6" name="Obraz 1" descr="Obraz zawierający zrzut ekranu, Czcionka, Grafika, projekt graficzny&#10;&#10;Opis wygenerowany automatycznie">
          <a:extLst>
            <a:ext uri="{FF2B5EF4-FFF2-40B4-BE49-F238E27FC236}">
              <a16:creationId xmlns:a16="http://schemas.microsoft.com/office/drawing/2014/main" id="{7D2040A0-F88D-44C5-979F-6A9549638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7886700"/>
          <a:ext cx="17811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J47"/>
  <sheetViews>
    <sheetView showGridLines="0" showRowColHeaders="0" tabSelected="1" topLeftCell="A5" zoomScaleNormal="100" zoomScaleSheetLayoutView="115" workbookViewId="0">
      <selection activeCell="E48" sqref="E48"/>
    </sheetView>
  </sheetViews>
  <sheetFormatPr defaultRowHeight="12.75"/>
  <cols>
    <col min="1" max="16384" width="9.140625" style="1"/>
  </cols>
  <sheetData>
    <row r="11" spans="1:10" ht="78.75" customHeight="1">
      <c r="C11" s="2"/>
      <c r="D11" s="2"/>
      <c r="E11" s="2"/>
      <c r="F11" s="2"/>
      <c r="G11" s="2"/>
    </row>
    <row r="12" spans="1:10" ht="12.75" customHeight="1">
      <c r="B12" s="2"/>
      <c r="C12" s="2"/>
      <c r="D12" s="2"/>
      <c r="E12" s="2"/>
      <c r="F12" s="2"/>
      <c r="G12" s="2"/>
    </row>
    <row r="14" spans="1:10" ht="54" customHeight="1">
      <c r="A14" s="29" t="s">
        <v>134</v>
      </c>
      <c r="B14" s="29"/>
      <c r="C14" s="29"/>
      <c r="D14" s="29"/>
      <c r="E14" s="29"/>
      <c r="F14" s="29"/>
      <c r="G14" s="29"/>
      <c r="H14" s="29"/>
      <c r="I14" s="29"/>
      <c r="J14" s="29"/>
    </row>
    <row r="15" spans="1:10">
      <c r="A15" s="3"/>
      <c r="B15" s="3"/>
      <c r="C15" s="3"/>
      <c r="D15" s="3"/>
      <c r="E15" s="4"/>
      <c r="F15" s="3"/>
      <c r="G15" s="3"/>
      <c r="H15" s="3"/>
      <c r="I15" s="3"/>
      <c r="J15" s="3"/>
    </row>
    <row r="16" spans="1:10" ht="13.5" customHeight="1">
      <c r="A16" s="30" t="s">
        <v>150</v>
      </c>
      <c r="B16" s="30"/>
      <c r="C16" s="30"/>
      <c r="D16" s="30"/>
      <c r="E16" s="30"/>
      <c r="F16" s="30"/>
      <c r="G16" s="30"/>
      <c r="H16" s="30"/>
      <c r="I16" s="30"/>
      <c r="J16" s="30"/>
    </row>
    <row r="17" spans="1:10">
      <c r="A17" s="30"/>
      <c r="B17" s="30"/>
      <c r="C17" s="30"/>
      <c r="D17" s="30"/>
      <c r="E17" s="30"/>
      <c r="F17" s="30"/>
      <c r="G17" s="30"/>
      <c r="H17" s="30"/>
      <c r="I17" s="30"/>
      <c r="J17" s="30"/>
    </row>
    <row r="18" spans="1:10">
      <c r="A18" s="3"/>
      <c r="B18" s="3"/>
      <c r="C18" s="5"/>
      <c r="D18" s="3"/>
      <c r="E18" s="3"/>
      <c r="F18" s="3"/>
      <c r="G18" s="3"/>
      <c r="H18" s="3"/>
      <c r="I18" s="3"/>
      <c r="J18" s="3"/>
    </row>
    <row r="19" spans="1:10">
      <c r="A19" s="3"/>
      <c r="B19" s="30" t="s">
        <v>151</v>
      </c>
      <c r="C19" s="30"/>
      <c r="D19" s="30"/>
      <c r="E19" s="30"/>
      <c r="F19" s="30"/>
      <c r="G19" s="30"/>
      <c r="H19" s="30"/>
      <c r="I19" s="30"/>
      <c r="J19" s="3"/>
    </row>
    <row r="20" spans="1:10">
      <c r="A20" s="3"/>
      <c r="B20" s="3"/>
      <c r="C20" s="5"/>
      <c r="D20" s="3"/>
      <c r="E20" s="3"/>
      <c r="F20" s="3"/>
      <c r="G20" s="3"/>
      <c r="H20" s="3"/>
      <c r="I20" s="3"/>
      <c r="J20" s="3"/>
    </row>
    <row r="21" spans="1:10">
      <c r="A21" s="3"/>
      <c r="B21" s="3"/>
      <c r="C21" s="5"/>
      <c r="D21" s="3"/>
      <c r="E21" s="3"/>
      <c r="F21" s="3"/>
      <c r="G21" s="3"/>
      <c r="H21" s="3"/>
      <c r="I21" s="3"/>
      <c r="J21" s="3"/>
    </row>
    <row r="22" spans="1:10">
      <c r="A22" s="3"/>
      <c r="B22" s="3"/>
      <c r="C22" s="5"/>
      <c r="D22" s="3"/>
      <c r="E22" s="3"/>
      <c r="F22" s="3"/>
      <c r="G22" s="3"/>
      <c r="H22" s="3"/>
      <c r="I22" s="3"/>
      <c r="J22" s="3"/>
    </row>
    <row r="23" spans="1:10">
      <c r="C23" s="6"/>
    </row>
    <row r="24" spans="1:10">
      <c r="B24" s="6" t="s">
        <v>135</v>
      </c>
      <c r="C24" s="6"/>
    </row>
    <row r="25" spans="1:10">
      <c r="B25" s="7" t="s">
        <v>136</v>
      </c>
      <c r="C25" s="6"/>
    </row>
    <row r="26" spans="1:10">
      <c r="B26" s="7" t="s">
        <v>137</v>
      </c>
      <c r="C26" s="6"/>
    </row>
    <row r="27" spans="1:10">
      <c r="B27" s="7" t="s">
        <v>138</v>
      </c>
      <c r="C27" s="6"/>
    </row>
    <row r="28" spans="1:10">
      <c r="B28" s="6"/>
      <c r="C28" s="6"/>
    </row>
    <row r="29" spans="1:10">
      <c r="B29" s="6" t="s">
        <v>139</v>
      </c>
      <c r="C29" s="6"/>
    </row>
    <row r="30" spans="1:10">
      <c r="B30" s="7" t="s">
        <v>140</v>
      </c>
      <c r="C30" s="6"/>
    </row>
    <row r="31" spans="1:10">
      <c r="B31" s="7" t="s">
        <v>141</v>
      </c>
      <c r="C31" s="6"/>
    </row>
    <row r="32" spans="1:10">
      <c r="B32" s="7" t="s">
        <v>142</v>
      </c>
      <c r="C32" s="6"/>
    </row>
    <row r="33" spans="1:10">
      <c r="B33" s="6"/>
      <c r="C33" s="6"/>
    </row>
    <row r="34" spans="1:10">
      <c r="B34" s="6" t="s">
        <v>143</v>
      </c>
    </row>
    <row r="35" spans="1:10">
      <c r="B35" s="7" t="s">
        <v>144</v>
      </c>
    </row>
    <row r="36" spans="1:10">
      <c r="B36" s="7" t="s">
        <v>145</v>
      </c>
    </row>
    <row r="37" spans="1:10">
      <c r="B37" s="7" t="s">
        <v>146</v>
      </c>
    </row>
    <row r="38" spans="1:10">
      <c r="B38" s="7" t="s">
        <v>147</v>
      </c>
    </row>
    <row r="39" spans="1:10">
      <c r="B39" s="7" t="s">
        <v>148</v>
      </c>
    </row>
    <row r="42" spans="1:10">
      <c r="B42" s="12" t="s">
        <v>162</v>
      </c>
    </row>
    <row r="43" spans="1:10">
      <c r="A43" s="8"/>
      <c r="B43" s="12" t="s">
        <v>163</v>
      </c>
      <c r="C43" s="9"/>
      <c r="D43" s="9"/>
      <c r="E43" s="9"/>
      <c r="F43" s="9"/>
      <c r="G43" s="9"/>
      <c r="H43" s="9"/>
      <c r="I43" s="9"/>
      <c r="J43" s="9"/>
    </row>
    <row r="44" spans="1:10">
      <c r="B44" s="12" t="s">
        <v>164</v>
      </c>
    </row>
    <row r="47" spans="1:10">
      <c r="A47" s="31" t="s">
        <v>149</v>
      </c>
      <c r="B47" s="32"/>
      <c r="C47" s="32"/>
      <c r="D47" s="32"/>
      <c r="E47" s="32"/>
      <c r="F47" s="32"/>
      <c r="G47" s="32"/>
      <c r="H47" s="32"/>
      <c r="I47" s="32"/>
      <c r="J47" s="32"/>
    </row>
  </sheetData>
  <mergeCells count="4">
    <mergeCell ref="A14:J14"/>
    <mergeCell ref="A16:J17"/>
    <mergeCell ref="B19:I19"/>
    <mergeCell ref="A47:J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546A"/>
  </sheetPr>
  <dimension ref="A1:M25"/>
  <sheetViews>
    <sheetView showGridLines="0" workbookViewId="0"/>
  </sheetViews>
  <sheetFormatPr defaultRowHeight="15"/>
  <cols>
    <col min="2" max="2" width="121.85546875" bestFit="1" customWidth="1"/>
  </cols>
  <sheetData>
    <row r="1" spans="1:13" ht="28.5">
      <c r="A1" s="11"/>
      <c r="B1" s="27" t="s">
        <v>134</v>
      </c>
      <c r="C1" s="11"/>
      <c r="D1" s="11"/>
      <c r="E1" s="11"/>
      <c r="F1" s="11"/>
    </row>
    <row r="2" spans="1:13">
      <c r="A2" s="11"/>
      <c r="B2" s="11"/>
      <c r="C2" s="11"/>
      <c r="D2" s="11"/>
      <c r="E2" s="11"/>
      <c r="F2" s="11"/>
    </row>
    <row r="3" spans="1:13" ht="18.75">
      <c r="A3" s="11"/>
      <c r="B3" s="33" t="s">
        <v>167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>
      <c r="A4" s="11"/>
      <c r="B4" s="28" t="s">
        <v>168</v>
      </c>
      <c r="C4" s="11"/>
      <c r="D4" s="11"/>
      <c r="E4" s="11"/>
      <c r="F4" s="11"/>
    </row>
    <row r="5" spans="1:13" ht="18.75">
      <c r="A5" s="11"/>
      <c r="B5" s="13" t="s">
        <v>165</v>
      </c>
      <c r="C5" s="11"/>
      <c r="D5" s="11"/>
      <c r="E5" s="11"/>
      <c r="F5" s="11"/>
    </row>
    <row r="6" spans="1:13" ht="15.75">
      <c r="A6" s="11"/>
      <c r="B6" s="14" t="s">
        <v>152</v>
      </c>
      <c r="C6" s="11"/>
      <c r="D6" s="11"/>
      <c r="E6" s="11"/>
      <c r="F6" s="11"/>
    </row>
    <row r="7" spans="1:13" ht="15.75">
      <c r="A7" s="11"/>
      <c r="B7" s="14" t="s">
        <v>153</v>
      </c>
      <c r="C7" s="11"/>
      <c r="D7" s="11"/>
      <c r="E7" s="11"/>
      <c r="F7" s="11"/>
    </row>
    <row r="8" spans="1:13" ht="15.75">
      <c r="A8" s="11"/>
      <c r="B8" s="14" t="s">
        <v>154</v>
      </c>
      <c r="C8" s="11"/>
      <c r="D8" s="11"/>
      <c r="E8" s="11"/>
      <c r="F8" s="11"/>
    </row>
    <row r="9" spans="1:13" ht="15.75">
      <c r="A9" s="11"/>
      <c r="B9" s="14" t="s">
        <v>155</v>
      </c>
      <c r="C9" s="11"/>
      <c r="D9" s="11"/>
      <c r="E9" s="11"/>
      <c r="F9" s="11"/>
    </row>
    <row r="10" spans="1:13" ht="15.75">
      <c r="A10" s="11"/>
      <c r="B10" s="14" t="s">
        <v>156</v>
      </c>
      <c r="C10" s="11"/>
      <c r="D10" s="11"/>
      <c r="E10" s="11"/>
      <c r="F10" s="11"/>
    </row>
    <row r="11" spans="1:13" ht="15.75">
      <c r="A11" s="11"/>
      <c r="B11" s="14" t="s">
        <v>157</v>
      </c>
      <c r="C11" s="11"/>
      <c r="D11" s="11"/>
      <c r="E11" s="11"/>
      <c r="F11" s="11"/>
    </row>
    <row r="12" spans="1:13" ht="15.75">
      <c r="A12" s="11"/>
      <c r="B12" s="14" t="s">
        <v>158</v>
      </c>
      <c r="C12" s="11"/>
      <c r="D12" s="11"/>
      <c r="E12" s="11"/>
      <c r="F12" s="11"/>
    </row>
    <row r="13" spans="1:13" ht="15.75">
      <c r="A13" s="11"/>
      <c r="B13" s="14" t="s">
        <v>159</v>
      </c>
      <c r="C13" s="11"/>
      <c r="D13" s="11"/>
      <c r="E13" s="11"/>
      <c r="F13" s="11"/>
    </row>
    <row r="14" spans="1:13" ht="15.75">
      <c r="A14" s="11"/>
      <c r="B14" s="14" t="s">
        <v>160</v>
      </c>
      <c r="C14" s="11"/>
      <c r="D14" s="11"/>
      <c r="E14" s="11"/>
      <c r="F14" s="11"/>
    </row>
    <row r="15" spans="1:13" ht="15.75">
      <c r="A15" s="11"/>
      <c r="B15" s="14" t="s">
        <v>161</v>
      </c>
      <c r="C15" s="11"/>
      <c r="D15" s="11"/>
      <c r="E15" s="11"/>
      <c r="F15" s="11"/>
    </row>
    <row r="16" spans="1:13">
      <c r="A16" s="11"/>
      <c r="B16" s="10"/>
      <c r="C16" s="11"/>
      <c r="D16" s="11"/>
      <c r="E16" s="11"/>
      <c r="F16" s="11"/>
    </row>
    <row r="17" spans="1:6">
      <c r="A17" s="11"/>
      <c r="B17" s="10"/>
      <c r="C17" s="11"/>
      <c r="D17" s="11"/>
      <c r="E17" s="11"/>
      <c r="F17" s="11"/>
    </row>
    <row r="18" spans="1:6">
      <c r="A18" s="11"/>
      <c r="B18" s="10"/>
      <c r="C18" s="11"/>
      <c r="D18" s="11"/>
      <c r="E18" s="11"/>
      <c r="F18" s="11"/>
    </row>
    <row r="19" spans="1:6">
      <c r="A19" s="11"/>
      <c r="B19" s="11"/>
      <c r="C19" s="11"/>
      <c r="D19" s="11"/>
      <c r="E19" s="11"/>
      <c r="F19" s="11"/>
    </row>
    <row r="20" spans="1:6">
      <c r="A20" s="11"/>
      <c r="B20" s="11"/>
      <c r="C20" s="11"/>
      <c r="D20" s="11"/>
      <c r="E20" s="11"/>
      <c r="F20" s="11"/>
    </row>
    <row r="21" spans="1:6">
      <c r="A21" s="11"/>
      <c r="B21" s="11"/>
      <c r="C21" s="11"/>
      <c r="D21" s="11"/>
      <c r="E21" s="11"/>
      <c r="F21" s="11"/>
    </row>
    <row r="22" spans="1:6">
      <c r="A22" s="11"/>
      <c r="B22" s="11"/>
      <c r="C22" s="11"/>
      <c r="D22" s="11"/>
      <c r="E22" s="11"/>
      <c r="F22" s="11"/>
    </row>
    <row r="23" spans="1:6">
      <c r="A23" s="11"/>
      <c r="B23" s="11"/>
      <c r="C23" s="11"/>
      <c r="D23" s="11"/>
      <c r="E23" s="11"/>
      <c r="F23" s="11"/>
    </row>
    <row r="24" spans="1:6">
      <c r="A24" s="11"/>
      <c r="B24" s="11"/>
      <c r="C24" s="11"/>
      <c r="D24" s="11"/>
      <c r="E24" s="11"/>
      <c r="F24" s="11"/>
    </row>
    <row r="25" spans="1:6">
      <c r="A25" s="11"/>
      <c r="B25" s="11"/>
      <c r="C25" s="11"/>
      <c r="D25" s="11"/>
      <c r="E25" s="11"/>
      <c r="F25" s="11"/>
    </row>
  </sheetData>
  <mergeCells count="1">
    <mergeCell ref="B3:M3"/>
  </mergeCells>
  <phoneticPr fontId="7" type="noConversion"/>
  <hyperlinks>
    <hyperlink ref="B6" location="Wyniki!A4" display="Zestawienie liczby podróży w rejonie 1"/>
    <hyperlink ref="B7" location="Wyniki!A23" display="Zestawienie liczby podróży w rejonie 2"/>
    <hyperlink ref="B8" location="Wyniki!A33" display="Zestawienie liczby podróży w rejonie 3"/>
    <hyperlink ref="B9" location="Wyniki!A38" display="Zestawienie liczby podróży w rejonie 4"/>
    <hyperlink ref="B10" location="Wyniki!A50" display="Zestawienie liczby podróży w rejonie 5"/>
    <hyperlink ref="B11" location="Wyniki!A60" display="Zestawienie liczby podróży w rejonie 6"/>
    <hyperlink ref="B12" location="Wyniki!A70" display="Zestawienie liczby podróży w rejonie 7"/>
    <hyperlink ref="B13" location="Wyniki!A84" display="Zestawienie liczby podróży w rejonie 8"/>
    <hyperlink ref="B14" location="Wyniki!A99" display="Zestawienie liczby podróży w rejonie 9"/>
    <hyperlink ref="B15" location="Wyniki!A111" display="Zestawienie liczby podróży w rejonie 10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zoomScale="115" zoomScaleNormal="115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C1"/>
    </sheetView>
  </sheetViews>
  <sheetFormatPr defaultColWidth="8.85546875" defaultRowHeight="12"/>
  <cols>
    <col min="1" max="1" width="10.7109375" style="17" customWidth="1"/>
    <col min="2" max="2" width="25.7109375" style="17" customWidth="1"/>
    <col min="3" max="12" width="11.7109375" style="17" customWidth="1"/>
    <col min="13" max="16384" width="8.85546875" style="17"/>
  </cols>
  <sheetData>
    <row r="1" spans="1:12">
      <c r="A1" s="34" t="s">
        <v>166</v>
      </c>
      <c r="B1" s="34"/>
      <c r="C1" s="34"/>
    </row>
    <row r="3" spans="1:12">
      <c r="A3" s="17" t="s">
        <v>165</v>
      </c>
    </row>
    <row r="4" spans="1:12" ht="24">
      <c r="A4" s="18"/>
      <c r="B4" s="16" t="s">
        <v>0</v>
      </c>
      <c r="C4" s="16" t="s">
        <v>1</v>
      </c>
      <c r="D4" s="16" t="s">
        <v>2</v>
      </c>
      <c r="E4" s="16" t="s">
        <v>3</v>
      </c>
      <c r="F4" s="16" t="s">
        <v>4</v>
      </c>
      <c r="G4" s="16" t="s">
        <v>5</v>
      </c>
      <c r="H4" s="16" t="s">
        <v>6</v>
      </c>
      <c r="I4" s="16" t="s">
        <v>7</v>
      </c>
      <c r="J4" s="16" t="s">
        <v>8</v>
      </c>
      <c r="K4" s="16" t="s">
        <v>9</v>
      </c>
      <c r="L4" s="16" t="s">
        <v>10</v>
      </c>
    </row>
    <row r="5" spans="1:12" ht="15" customHeight="1">
      <c r="A5" s="43" t="s">
        <v>11</v>
      </c>
      <c r="B5" s="19" t="s">
        <v>12</v>
      </c>
      <c r="C5" s="20" t="s">
        <v>13</v>
      </c>
      <c r="D5" s="21">
        <v>2181</v>
      </c>
      <c r="E5" s="21">
        <v>2793</v>
      </c>
      <c r="F5" s="21">
        <v>2267.0000000000005</v>
      </c>
      <c r="G5" s="21">
        <v>3626</v>
      </c>
      <c r="H5" s="21">
        <v>3506.0000000000014</v>
      </c>
      <c r="I5" s="21">
        <v>3356.9999999999986</v>
      </c>
      <c r="J5" s="21">
        <v>2555.9999999999991</v>
      </c>
      <c r="K5" s="20">
        <f>SUBTOTAL(9,D5:J5)</f>
        <v>20286</v>
      </c>
      <c r="L5" s="36">
        <v>148682</v>
      </c>
    </row>
    <row r="6" spans="1:12" ht="15" customHeight="1">
      <c r="A6" s="44"/>
      <c r="B6" s="19" t="s">
        <v>12</v>
      </c>
      <c r="C6" s="20" t="s">
        <v>14</v>
      </c>
      <c r="D6" s="21">
        <v>816.99999999999989</v>
      </c>
      <c r="E6" s="21">
        <v>1045.0000000000002</v>
      </c>
      <c r="F6" s="21">
        <v>725.99999999999989</v>
      </c>
      <c r="G6" s="21">
        <v>873.00000000000023</v>
      </c>
      <c r="H6" s="21">
        <v>1081.9999999999998</v>
      </c>
      <c r="I6" s="21">
        <v>1168</v>
      </c>
      <c r="J6" s="21">
        <v>951.99999999999989</v>
      </c>
      <c r="K6" s="20">
        <f t="shared" ref="K6:K90" si="0">SUBTOTAL(9,D6:J6)</f>
        <v>6663</v>
      </c>
      <c r="L6" s="36"/>
    </row>
    <row r="7" spans="1:12" ht="15" customHeight="1">
      <c r="A7" s="44"/>
      <c r="B7" s="19" t="s">
        <v>15</v>
      </c>
      <c r="C7" s="20" t="s">
        <v>16</v>
      </c>
      <c r="D7" s="21">
        <v>2212</v>
      </c>
      <c r="E7" s="21">
        <v>4217.9999999999991</v>
      </c>
      <c r="F7" s="21">
        <v>3857.9999999999986</v>
      </c>
      <c r="G7" s="21">
        <v>3360.9999999999995</v>
      </c>
      <c r="H7" s="21">
        <v>6065.0000000000018</v>
      </c>
      <c r="I7" s="21">
        <v>4750.9999999999982</v>
      </c>
      <c r="J7" s="21">
        <v>3140.9999999999995</v>
      </c>
      <c r="K7" s="20">
        <f t="shared" si="0"/>
        <v>27606</v>
      </c>
      <c r="L7" s="36"/>
    </row>
    <row r="8" spans="1:12" ht="15" customHeight="1">
      <c r="A8" s="44"/>
      <c r="B8" s="19" t="s">
        <v>15</v>
      </c>
      <c r="C8" s="20" t="s">
        <v>17</v>
      </c>
      <c r="D8" s="21">
        <v>1053</v>
      </c>
      <c r="E8" s="21">
        <v>1369.9999999999998</v>
      </c>
      <c r="F8" s="21">
        <v>1314.0000000000005</v>
      </c>
      <c r="G8" s="21">
        <v>1578.9999999999998</v>
      </c>
      <c r="H8" s="21">
        <v>1791.9999999999993</v>
      </c>
      <c r="I8" s="21">
        <v>1674</v>
      </c>
      <c r="J8" s="21">
        <v>1108</v>
      </c>
      <c r="K8" s="20">
        <f t="shared" si="0"/>
        <v>9890</v>
      </c>
      <c r="L8" s="36"/>
    </row>
    <row r="9" spans="1:12" ht="15" customHeight="1">
      <c r="A9" s="44"/>
      <c r="B9" s="19" t="s">
        <v>18</v>
      </c>
      <c r="C9" s="20" t="s">
        <v>19</v>
      </c>
      <c r="D9" s="21">
        <v>3744.0000000000009</v>
      </c>
      <c r="E9" s="21">
        <v>6768.0000000000036</v>
      </c>
      <c r="F9" s="21">
        <v>6166.9999999999982</v>
      </c>
      <c r="G9" s="21">
        <v>6723.0000000000009</v>
      </c>
      <c r="H9" s="21">
        <v>8487</v>
      </c>
      <c r="I9" s="21">
        <v>7452.9999999999991</v>
      </c>
      <c r="J9" s="21">
        <v>6106.9999999999973</v>
      </c>
      <c r="K9" s="20">
        <f t="shared" si="0"/>
        <v>45449</v>
      </c>
      <c r="L9" s="36"/>
    </row>
    <row r="10" spans="1:12" ht="15" customHeight="1">
      <c r="A10" s="44"/>
      <c r="B10" s="19" t="s">
        <v>18</v>
      </c>
      <c r="C10" s="20" t="s">
        <v>20</v>
      </c>
      <c r="D10" s="21">
        <v>2464.0000000000005</v>
      </c>
      <c r="E10" s="21">
        <v>4755.9999999999982</v>
      </c>
      <c r="F10" s="21">
        <v>3600</v>
      </c>
      <c r="G10" s="21">
        <v>2425</v>
      </c>
      <c r="H10" s="21">
        <v>4022.9999999999995</v>
      </c>
      <c r="I10" s="21">
        <v>3443.9999999999991</v>
      </c>
      <c r="J10" s="21">
        <v>3428.0000000000014</v>
      </c>
      <c r="K10" s="20">
        <f t="shared" si="0"/>
        <v>24139.999999999996</v>
      </c>
      <c r="L10" s="36"/>
    </row>
    <row r="11" spans="1:12" ht="15" customHeight="1">
      <c r="A11" s="44"/>
      <c r="B11" s="19" t="s">
        <v>21</v>
      </c>
      <c r="C11" s="20" t="s">
        <v>22</v>
      </c>
      <c r="D11" s="21">
        <v>344</v>
      </c>
      <c r="E11" s="21">
        <v>992</v>
      </c>
      <c r="F11" s="21">
        <v>891</v>
      </c>
      <c r="G11" s="21">
        <v>1105.9999999999998</v>
      </c>
      <c r="H11" s="21">
        <v>1621</v>
      </c>
      <c r="I11" s="21">
        <v>1214</v>
      </c>
      <c r="J11" s="21">
        <v>1705.9999999999998</v>
      </c>
      <c r="K11" s="20">
        <f t="shared" si="0"/>
        <v>7874</v>
      </c>
      <c r="L11" s="36"/>
    </row>
    <row r="12" spans="1:12" ht="15" customHeight="1">
      <c r="A12" s="44"/>
      <c r="B12" s="19" t="s">
        <v>23</v>
      </c>
      <c r="C12" s="20" t="s">
        <v>24</v>
      </c>
      <c r="D12" s="21">
        <v>355.99999999999994</v>
      </c>
      <c r="E12" s="21">
        <v>1036.9999999999995</v>
      </c>
      <c r="F12" s="21">
        <v>726</v>
      </c>
      <c r="G12" s="21">
        <v>769</v>
      </c>
      <c r="H12" s="21">
        <v>529.00000000000011</v>
      </c>
      <c r="I12" s="21">
        <v>749</v>
      </c>
      <c r="J12" s="21">
        <v>495.99999999999994</v>
      </c>
      <c r="K12" s="20">
        <f t="shared" si="0"/>
        <v>4662</v>
      </c>
      <c r="L12" s="36"/>
    </row>
    <row r="13" spans="1:12" ht="15" customHeight="1">
      <c r="A13" s="44"/>
      <c r="B13" s="19" t="s">
        <v>23</v>
      </c>
      <c r="C13" s="20" t="s">
        <v>25</v>
      </c>
      <c r="D13" s="21">
        <v>309.00000000000006</v>
      </c>
      <c r="E13" s="21">
        <v>682.00000000000011</v>
      </c>
      <c r="F13" s="21">
        <v>540.00000000000034</v>
      </c>
      <c r="G13" s="21">
        <v>695.99999999999989</v>
      </c>
      <c r="H13" s="21">
        <v>1003.0000000000005</v>
      </c>
      <c r="I13" s="21">
        <v>1224</v>
      </c>
      <c r="J13" s="21">
        <v>762.00000000000011</v>
      </c>
      <c r="K13" s="20">
        <f t="shared" si="0"/>
        <v>5216.0000000000009</v>
      </c>
      <c r="L13" s="36"/>
    </row>
    <row r="14" spans="1:12" ht="15" customHeight="1">
      <c r="A14" s="44"/>
      <c r="B14" s="19" t="s">
        <v>26</v>
      </c>
      <c r="C14" s="20" t="s">
        <v>27</v>
      </c>
      <c r="D14" s="21">
        <v>931</v>
      </c>
      <c r="E14" s="21">
        <v>2137.0000000000005</v>
      </c>
      <c r="F14" s="21">
        <v>1904</v>
      </c>
      <c r="G14" s="21">
        <v>1588</v>
      </c>
      <c r="H14" s="21">
        <v>2358.0000000000005</v>
      </c>
      <c r="I14" s="21">
        <v>2227.0000000000009</v>
      </c>
      <c r="J14" s="21">
        <v>1718.0000000000002</v>
      </c>
      <c r="K14" s="20">
        <f t="shared" si="0"/>
        <v>12863</v>
      </c>
      <c r="L14" s="36"/>
    </row>
    <row r="15" spans="1:12" ht="15" customHeight="1">
      <c r="A15" s="44"/>
      <c r="B15" s="19" t="s">
        <v>26</v>
      </c>
      <c r="C15" s="20" t="s">
        <v>28</v>
      </c>
      <c r="D15" s="21">
        <v>1424.9999999999998</v>
      </c>
      <c r="E15" s="21">
        <v>2618.9999999999995</v>
      </c>
      <c r="F15" s="21">
        <v>2280.0000000000009</v>
      </c>
      <c r="G15" s="21">
        <v>2351.9999999999986</v>
      </c>
      <c r="H15" s="21">
        <v>2700.0000000000005</v>
      </c>
      <c r="I15" s="21">
        <v>3422</v>
      </c>
      <c r="J15" s="21">
        <v>2226</v>
      </c>
      <c r="K15" s="20">
        <f t="shared" si="0"/>
        <v>17024</v>
      </c>
      <c r="L15" s="36"/>
    </row>
    <row r="16" spans="1:12" ht="15" customHeight="1">
      <c r="A16" s="44"/>
      <c r="B16" s="19" t="s">
        <v>29</v>
      </c>
      <c r="C16" s="20" t="s">
        <v>30</v>
      </c>
      <c r="D16" s="21">
        <v>473.00000000000011</v>
      </c>
      <c r="E16" s="21">
        <v>519.00000000000023</v>
      </c>
      <c r="F16" s="21">
        <v>276.00000000000006</v>
      </c>
      <c r="G16" s="21">
        <v>501</v>
      </c>
      <c r="H16" s="21">
        <v>1026</v>
      </c>
      <c r="I16" s="21">
        <v>647</v>
      </c>
      <c r="J16" s="21">
        <v>596</v>
      </c>
      <c r="K16" s="20">
        <f t="shared" si="0"/>
        <v>4038.0000000000005</v>
      </c>
      <c r="L16" s="36"/>
    </row>
    <row r="17" spans="1:12" ht="15" customHeight="1">
      <c r="A17" s="44"/>
      <c r="B17" s="19" t="s">
        <v>31</v>
      </c>
      <c r="C17" s="20" t="s">
        <v>32</v>
      </c>
      <c r="D17" s="21">
        <v>1082.0000000000002</v>
      </c>
      <c r="E17" s="21">
        <v>1279</v>
      </c>
      <c r="F17" s="21">
        <v>1019</v>
      </c>
      <c r="G17" s="21">
        <v>1555.0000000000002</v>
      </c>
      <c r="H17" s="21">
        <v>1529.0000000000002</v>
      </c>
      <c r="I17" s="21">
        <v>1165.9999999999998</v>
      </c>
      <c r="J17" s="21">
        <v>1064.9999999999998</v>
      </c>
      <c r="K17" s="20">
        <f t="shared" si="0"/>
        <v>8695</v>
      </c>
      <c r="L17" s="36"/>
    </row>
    <row r="18" spans="1:12" ht="15" customHeight="1">
      <c r="A18" s="44"/>
      <c r="B18" s="19" t="s">
        <v>31</v>
      </c>
      <c r="C18" s="20" t="s">
        <v>133</v>
      </c>
      <c r="D18" s="21">
        <v>1810.9999999999995</v>
      </c>
      <c r="E18" s="21">
        <v>2962</v>
      </c>
      <c r="F18" s="21">
        <v>2593</v>
      </c>
      <c r="G18" s="21">
        <v>2277</v>
      </c>
      <c r="H18" s="21">
        <v>3307.0000000000009</v>
      </c>
      <c r="I18" s="21">
        <v>3494</v>
      </c>
      <c r="J18" s="21">
        <v>2826.0000000000005</v>
      </c>
      <c r="K18" s="20">
        <f t="shared" si="0"/>
        <v>19270</v>
      </c>
      <c r="L18" s="36"/>
    </row>
    <row r="19" spans="1:12" ht="15" customHeight="1">
      <c r="A19" s="44"/>
      <c r="B19" s="19" t="s">
        <v>33</v>
      </c>
      <c r="C19" s="20" t="s">
        <v>34</v>
      </c>
      <c r="D19" s="21">
        <v>769.00000000000011</v>
      </c>
      <c r="E19" s="21">
        <v>906.00000000000023</v>
      </c>
      <c r="F19" s="21">
        <v>1096.0000000000002</v>
      </c>
      <c r="G19" s="21">
        <v>899.00000000000011</v>
      </c>
      <c r="H19" s="21">
        <v>1073</v>
      </c>
      <c r="I19" s="21">
        <v>790</v>
      </c>
      <c r="J19" s="21">
        <v>1126</v>
      </c>
      <c r="K19" s="20">
        <f t="shared" si="0"/>
        <v>6659.0000000000009</v>
      </c>
      <c r="L19" s="36"/>
    </row>
    <row r="20" spans="1:12" ht="15" customHeight="1">
      <c r="A20" s="44"/>
      <c r="B20" s="22"/>
      <c r="C20" s="23"/>
      <c r="D20" s="24">
        <f>SUM(D5:D19)</f>
        <v>19971</v>
      </c>
      <c r="E20" s="24">
        <f t="shared" ref="E20:J20" si="1">SUM(E5:E19)</f>
        <v>34083</v>
      </c>
      <c r="F20" s="24">
        <f t="shared" si="1"/>
        <v>29257</v>
      </c>
      <c r="G20" s="24">
        <f t="shared" si="1"/>
        <v>30330</v>
      </c>
      <c r="H20" s="24">
        <f t="shared" si="1"/>
        <v>40101.000000000007</v>
      </c>
      <c r="I20" s="24">
        <f t="shared" si="1"/>
        <v>36780</v>
      </c>
      <c r="J20" s="24">
        <f t="shared" si="1"/>
        <v>29812.999999999996</v>
      </c>
      <c r="K20" s="23">
        <f>SUBTOTAL(9,D20:J20)</f>
        <v>220335</v>
      </c>
      <c r="L20" s="36"/>
    </row>
    <row r="21" spans="1:12" ht="15" customHeight="1"/>
    <row r="22" spans="1:12" ht="15" customHeight="1"/>
    <row r="23" spans="1:12" ht="24">
      <c r="A23" s="18"/>
      <c r="B23" s="15" t="s">
        <v>0</v>
      </c>
      <c r="C23" s="16" t="s">
        <v>1</v>
      </c>
      <c r="D23" s="16" t="s">
        <v>2</v>
      </c>
      <c r="E23" s="16" t="s">
        <v>3</v>
      </c>
      <c r="F23" s="16" t="s">
        <v>4</v>
      </c>
      <c r="G23" s="16" t="s">
        <v>5</v>
      </c>
      <c r="H23" s="16" t="s">
        <v>6</v>
      </c>
      <c r="I23" s="16" t="s">
        <v>7</v>
      </c>
      <c r="J23" s="16" t="s">
        <v>8</v>
      </c>
      <c r="K23" s="16" t="s">
        <v>9</v>
      </c>
      <c r="L23" s="16" t="s">
        <v>10</v>
      </c>
    </row>
    <row r="24" spans="1:12" ht="15" customHeight="1">
      <c r="A24" s="43" t="s">
        <v>35</v>
      </c>
      <c r="B24" s="19" t="s">
        <v>36</v>
      </c>
      <c r="C24" s="20" t="s">
        <v>37</v>
      </c>
      <c r="D24" s="21">
        <v>4855</v>
      </c>
      <c r="E24" s="21">
        <v>5327.9999999999991</v>
      </c>
      <c r="F24" s="21">
        <v>3862.9999999999991</v>
      </c>
      <c r="G24" s="21">
        <v>4384.0000000000009</v>
      </c>
      <c r="H24" s="21">
        <v>4129.9999999999991</v>
      </c>
      <c r="I24" s="21">
        <v>3711.9999999999995</v>
      </c>
      <c r="J24" s="21">
        <v>2473</v>
      </c>
      <c r="K24" s="20">
        <f t="shared" si="0"/>
        <v>28745</v>
      </c>
      <c r="L24" s="36">
        <v>68943</v>
      </c>
    </row>
    <row r="25" spans="1:12" ht="15" customHeight="1">
      <c r="A25" s="44"/>
      <c r="B25" s="19" t="s">
        <v>38</v>
      </c>
      <c r="C25" s="20" t="s">
        <v>39</v>
      </c>
      <c r="D25" s="21">
        <v>2019.9999999999995</v>
      </c>
      <c r="E25" s="21">
        <v>3866.0000000000014</v>
      </c>
      <c r="F25" s="21">
        <v>2855.0000000000009</v>
      </c>
      <c r="G25" s="21">
        <v>3604.9999999999991</v>
      </c>
      <c r="H25" s="21">
        <v>4208</v>
      </c>
      <c r="I25" s="21">
        <v>3716.0000000000009</v>
      </c>
      <c r="J25" s="21">
        <v>2542</v>
      </c>
      <c r="K25" s="20">
        <f t="shared" si="0"/>
        <v>22812</v>
      </c>
      <c r="L25" s="36"/>
    </row>
    <row r="26" spans="1:12" ht="15" customHeight="1">
      <c r="A26" s="44"/>
      <c r="B26" s="19" t="s">
        <v>38</v>
      </c>
      <c r="C26" s="20" t="s">
        <v>40</v>
      </c>
      <c r="D26" s="21">
        <v>257</v>
      </c>
      <c r="E26" s="21">
        <v>103</v>
      </c>
      <c r="F26" s="21">
        <v>62</v>
      </c>
      <c r="G26" s="21">
        <v>205</v>
      </c>
      <c r="H26" s="21">
        <v>47</v>
      </c>
      <c r="I26" s="21">
        <v>89</v>
      </c>
      <c r="J26" s="21">
        <v>144</v>
      </c>
      <c r="K26" s="20">
        <f t="shared" si="0"/>
        <v>907</v>
      </c>
      <c r="L26" s="36"/>
    </row>
    <row r="27" spans="1:12" ht="15" customHeight="1">
      <c r="A27" s="44"/>
      <c r="B27" s="19" t="s">
        <v>38</v>
      </c>
      <c r="C27" s="20" t="s">
        <v>41</v>
      </c>
      <c r="D27" s="21">
        <v>2591</v>
      </c>
      <c r="E27" s="21">
        <v>4781.0000000000009</v>
      </c>
      <c r="F27" s="21">
        <v>2343.0000000000005</v>
      </c>
      <c r="G27" s="21">
        <v>2602.0000000000005</v>
      </c>
      <c r="H27" s="21">
        <v>2631</v>
      </c>
      <c r="I27" s="21">
        <v>3250</v>
      </c>
      <c r="J27" s="21">
        <v>1844.9999999999995</v>
      </c>
      <c r="K27" s="20">
        <f t="shared" si="0"/>
        <v>20043</v>
      </c>
      <c r="L27" s="36"/>
    </row>
    <row r="28" spans="1:12" ht="27.95" customHeight="1">
      <c r="A28" s="44"/>
      <c r="B28" s="19" t="s">
        <v>42</v>
      </c>
      <c r="C28" s="20" t="s">
        <v>43</v>
      </c>
      <c r="D28" s="21">
        <v>298</v>
      </c>
      <c r="E28" s="21">
        <v>302.99999999999989</v>
      </c>
      <c r="F28" s="21">
        <v>270.99999999999994</v>
      </c>
      <c r="G28" s="21">
        <v>810.99999999999989</v>
      </c>
      <c r="H28" s="21">
        <v>766</v>
      </c>
      <c r="I28" s="21">
        <v>717.99999999999989</v>
      </c>
      <c r="J28" s="21">
        <v>531.00000000000011</v>
      </c>
      <c r="K28" s="20">
        <f t="shared" si="0"/>
        <v>3697.9999999999995</v>
      </c>
      <c r="L28" s="36"/>
    </row>
    <row r="29" spans="1:12" ht="27.95" customHeight="1">
      <c r="A29" s="44"/>
      <c r="B29" s="19" t="s">
        <v>42</v>
      </c>
      <c r="C29" s="20" t="s">
        <v>44</v>
      </c>
      <c r="D29" s="21">
        <v>1123</v>
      </c>
      <c r="E29" s="21">
        <v>818.99999999999989</v>
      </c>
      <c r="F29" s="21">
        <v>917.00000000000011</v>
      </c>
      <c r="G29" s="21">
        <v>572</v>
      </c>
      <c r="H29" s="21">
        <v>823.00000000000011</v>
      </c>
      <c r="I29" s="21">
        <v>509.00000000000006</v>
      </c>
      <c r="J29" s="21">
        <v>506.00000000000006</v>
      </c>
      <c r="K29" s="20">
        <f t="shared" si="0"/>
        <v>5269</v>
      </c>
      <c r="L29" s="36"/>
    </row>
    <row r="30" spans="1:12" ht="15" customHeight="1">
      <c r="A30" s="44"/>
      <c r="B30" s="22"/>
      <c r="C30" s="23"/>
      <c r="D30" s="24">
        <f>SUM(D24:D29)</f>
        <v>11144</v>
      </c>
      <c r="E30" s="24">
        <f t="shared" ref="E30:J30" si="2">SUM(E24:E29)</f>
        <v>15200</v>
      </c>
      <c r="F30" s="24">
        <f t="shared" si="2"/>
        <v>10311</v>
      </c>
      <c r="G30" s="24">
        <f t="shared" si="2"/>
        <v>12179</v>
      </c>
      <c r="H30" s="24">
        <f t="shared" si="2"/>
        <v>12605</v>
      </c>
      <c r="I30" s="24">
        <f t="shared" si="2"/>
        <v>11994</v>
      </c>
      <c r="J30" s="24">
        <f t="shared" si="2"/>
        <v>8041</v>
      </c>
      <c r="K30" s="23">
        <f t="shared" si="0"/>
        <v>81474</v>
      </c>
      <c r="L30" s="36"/>
    </row>
    <row r="31" spans="1:12" ht="15" customHeight="1"/>
    <row r="32" spans="1:12" ht="15" customHeight="1"/>
    <row r="33" spans="1:12" ht="24">
      <c r="A33" s="18"/>
      <c r="B33" s="16" t="s">
        <v>0</v>
      </c>
      <c r="C33" s="16" t="s">
        <v>1</v>
      </c>
      <c r="D33" s="16" t="s">
        <v>2</v>
      </c>
      <c r="E33" s="16" t="s">
        <v>3</v>
      </c>
      <c r="F33" s="16" t="s">
        <v>4</v>
      </c>
      <c r="G33" s="16" t="s">
        <v>5</v>
      </c>
      <c r="H33" s="16" t="s">
        <v>6</v>
      </c>
      <c r="I33" s="16" t="s">
        <v>7</v>
      </c>
      <c r="J33" s="16" t="s">
        <v>8</v>
      </c>
      <c r="K33" s="16" t="s">
        <v>9</v>
      </c>
      <c r="L33" s="16" t="s">
        <v>10</v>
      </c>
    </row>
    <row r="34" spans="1:12" ht="15" customHeight="1">
      <c r="A34" s="43" t="s">
        <v>45</v>
      </c>
      <c r="B34" s="19" t="s">
        <v>46</v>
      </c>
      <c r="C34" s="20" t="s">
        <v>47</v>
      </c>
      <c r="D34" s="21">
        <v>374</v>
      </c>
      <c r="E34" s="21">
        <v>621</v>
      </c>
      <c r="F34" s="21">
        <v>343</v>
      </c>
      <c r="G34" s="21">
        <v>354.00000000000006</v>
      </c>
      <c r="H34" s="21">
        <v>515</v>
      </c>
      <c r="I34" s="21">
        <v>372.99999999999994</v>
      </c>
      <c r="J34" s="21">
        <v>281</v>
      </c>
      <c r="K34" s="20">
        <f t="shared" si="0"/>
        <v>2861</v>
      </c>
      <c r="L34" s="36">
        <v>4260</v>
      </c>
    </row>
    <row r="35" spans="1:12" ht="15" customHeight="1">
      <c r="A35" s="44"/>
      <c r="B35" s="22"/>
      <c r="C35" s="23"/>
      <c r="D35" s="24">
        <f>SUM(D34)</f>
        <v>374</v>
      </c>
      <c r="E35" s="24">
        <f t="shared" ref="E35:J35" si="3">SUM(E34)</f>
        <v>621</v>
      </c>
      <c r="F35" s="24">
        <f t="shared" si="3"/>
        <v>343</v>
      </c>
      <c r="G35" s="24">
        <f t="shared" si="3"/>
        <v>354.00000000000006</v>
      </c>
      <c r="H35" s="24">
        <f t="shared" si="3"/>
        <v>515</v>
      </c>
      <c r="I35" s="24">
        <f t="shared" si="3"/>
        <v>372.99999999999994</v>
      </c>
      <c r="J35" s="24">
        <f t="shared" si="3"/>
        <v>281</v>
      </c>
      <c r="K35" s="23">
        <f t="shared" si="0"/>
        <v>2861</v>
      </c>
      <c r="L35" s="36"/>
    </row>
    <row r="36" spans="1:12" ht="15" customHeight="1"/>
    <row r="37" spans="1:12" ht="15" customHeight="1"/>
    <row r="38" spans="1:12" ht="24">
      <c r="A38" s="18"/>
      <c r="B38" s="16" t="s">
        <v>0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</row>
    <row r="39" spans="1:12" ht="15" customHeight="1">
      <c r="A39" s="43" t="s">
        <v>48</v>
      </c>
      <c r="B39" s="19" t="s">
        <v>49</v>
      </c>
      <c r="C39" s="20" t="s">
        <v>50</v>
      </c>
      <c r="D39" s="21">
        <v>280</v>
      </c>
      <c r="E39" s="21">
        <v>426.99999999999994</v>
      </c>
      <c r="F39" s="21">
        <v>267</v>
      </c>
      <c r="G39" s="21">
        <v>275</v>
      </c>
      <c r="H39" s="21">
        <v>553.00000000000011</v>
      </c>
      <c r="I39" s="21">
        <v>388.00000000000011</v>
      </c>
      <c r="J39" s="21">
        <v>261.00000000000006</v>
      </c>
      <c r="K39" s="20">
        <f t="shared" si="0"/>
        <v>2451</v>
      </c>
      <c r="L39" s="36">
        <v>46221</v>
      </c>
    </row>
    <row r="40" spans="1:12" ht="15" customHeight="1">
      <c r="A40" s="44"/>
      <c r="B40" s="19" t="s">
        <v>49</v>
      </c>
      <c r="C40" s="20" t="s">
        <v>51</v>
      </c>
      <c r="D40" s="21">
        <v>347</v>
      </c>
      <c r="E40" s="21">
        <v>617.00000000000011</v>
      </c>
      <c r="F40" s="21">
        <v>405.99999999999994</v>
      </c>
      <c r="G40" s="21">
        <v>446.99999999999994</v>
      </c>
      <c r="H40" s="21">
        <v>637.00000000000011</v>
      </c>
      <c r="I40" s="21">
        <v>636.99999999999989</v>
      </c>
      <c r="J40" s="21">
        <v>439.99999999999994</v>
      </c>
      <c r="K40" s="20">
        <f t="shared" si="0"/>
        <v>3531</v>
      </c>
      <c r="L40" s="36"/>
    </row>
    <row r="41" spans="1:12" ht="15" customHeight="1">
      <c r="A41" s="44"/>
      <c r="B41" s="19" t="s">
        <v>49</v>
      </c>
      <c r="C41" s="20" t="s">
        <v>52</v>
      </c>
      <c r="D41" s="21">
        <v>738.00000000000011</v>
      </c>
      <c r="E41" s="21">
        <v>1499.0000000000002</v>
      </c>
      <c r="F41" s="21">
        <v>1005.0000000000001</v>
      </c>
      <c r="G41" s="21">
        <v>1178.0000000000005</v>
      </c>
      <c r="H41" s="21">
        <v>1830.9999999999998</v>
      </c>
      <c r="I41" s="21">
        <v>1453</v>
      </c>
      <c r="J41" s="21">
        <v>811.00000000000011</v>
      </c>
      <c r="K41" s="20">
        <f t="shared" si="0"/>
        <v>8515.0000000000018</v>
      </c>
      <c r="L41" s="36"/>
    </row>
    <row r="42" spans="1:12" ht="15" customHeight="1">
      <c r="A42" s="44"/>
      <c r="B42" s="19" t="s">
        <v>49</v>
      </c>
      <c r="C42" s="20" t="s">
        <v>53</v>
      </c>
      <c r="D42" s="21">
        <v>61</v>
      </c>
      <c r="E42" s="21">
        <v>31</v>
      </c>
      <c r="F42" s="21">
        <v>6</v>
      </c>
      <c r="G42" s="21">
        <v>64</v>
      </c>
      <c r="H42" s="21">
        <v>43</v>
      </c>
      <c r="I42" s="21">
        <v>54</v>
      </c>
      <c r="J42" s="21">
        <v>24</v>
      </c>
      <c r="K42" s="20">
        <f t="shared" si="0"/>
        <v>283</v>
      </c>
      <c r="L42" s="36"/>
    </row>
    <row r="43" spans="1:12" ht="15" customHeight="1">
      <c r="A43" s="44"/>
      <c r="B43" s="19" t="s">
        <v>54</v>
      </c>
      <c r="C43" s="20" t="s">
        <v>55</v>
      </c>
      <c r="D43" s="21">
        <v>300</v>
      </c>
      <c r="E43" s="21">
        <v>397.00000000000006</v>
      </c>
      <c r="F43" s="21">
        <v>421.00000000000006</v>
      </c>
      <c r="G43" s="21">
        <v>878.00000000000023</v>
      </c>
      <c r="H43" s="21">
        <v>942.00000000000023</v>
      </c>
      <c r="I43" s="21">
        <v>1192.0000000000002</v>
      </c>
      <c r="J43" s="21">
        <v>1057.0000000000002</v>
      </c>
      <c r="K43" s="20">
        <f t="shared" si="0"/>
        <v>5187.0000000000009</v>
      </c>
      <c r="L43" s="36"/>
    </row>
    <row r="44" spans="1:12" ht="27.95" customHeight="1">
      <c r="A44" s="44"/>
      <c r="B44" s="19" t="s">
        <v>56</v>
      </c>
      <c r="C44" s="20" t="s">
        <v>57</v>
      </c>
      <c r="D44" s="21">
        <v>62</v>
      </c>
      <c r="E44" s="21">
        <v>73.000000000000014</v>
      </c>
      <c r="F44" s="21">
        <v>49</v>
      </c>
      <c r="G44" s="21">
        <v>43</v>
      </c>
      <c r="H44" s="21">
        <v>58</v>
      </c>
      <c r="I44" s="21">
        <v>66</v>
      </c>
      <c r="J44" s="21">
        <v>47</v>
      </c>
      <c r="K44" s="20">
        <f t="shared" si="0"/>
        <v>398</v>
      </c>
      <c r="L44" s="36"/>
    </row>
    <row r="45" spans="1:12" ht="27.95" customHeight="1">
      <c r="A45" s="44"/>
      <c r="B45" s="19" t="s">
        <v>56</v>
      </c>
      <c r="C45" s="20" t="s">
        <v>58</v>
      </c>
      <c r="D45" s="21">
        <v>56</v>
      </c>
      <c r="E45" s="21">
        <v>48</v>
      </c>
      <c r="F45" s="21">
        <v>50</v>
      </c>
      <c r="G45" s="21">
        <v>265.00000000000006</v>
      </c>
      <c r="H45" s="21">
        <v>73</v>
      </c>
      <c r="I45" s="21">
        <v>77</v>
      </c>
      <c r="J45" s="21">
        <v>214</v>
      </c>
      <c r="K45" s="20">
        <f t="shared" si="0"/>
        <v>783</v>
      </c>
      <c r="L45" s="36"/>
    </row>
    <row r="46" spans="1:12" ht="15" customHeight="1">
      <c r="A46" s="45"/>
      <c r="B46" s="19" t="s">
        <v>59</v>
      </c>
      <c r="C46" s="20" t="s">
        <v>60</v>
      </c>
      <c r="D46" s="21">
        <v>797.99999999999989</v>
      </c>
      <c r="E46" s="21">
        <v>1145.9999999999998</v>
      </c>
      <c r="F46" s="21">
        <v>600.99999999999989</v>
      </c>
      <c r="G46" s="21">
        <v>767.99999999999977</v>
      </c>
      <c r="H46" s="21">
        <v>1128.0000000000005</v>
      </c>
      <c r="I46" s="21">
        <v>1002</v>
      </c>
      <c r="J46" s="21">
        <v>838.99999999999989</v>
      </c>
      <c r="K46" s="20">
        <f t="shared" si="0"/>
        <v>6282</v>
      </c>
      <c r="L46" s="36"/>
    </row>
    <row r="47" spans="1:12" ht="15" customHeight="1">
      <c r="A47" s="45"/>
      <c r="B47" s="22"/>
      <c r="C47" s="23"/>
      <c r="D47" s="24">
        <f>SUM(D39:D46)</f>
        <v>2642</v>
      </c>
      <c r="E47" s="24">
        <f t="shared" ref="E47:J47" si="4">SUM(E39:E46)</f>
        <v>4238</v>
      </c>
      <c r="F47" s="24">
        <f t="shared" si="4"/>
        <v>2805</v>
      </c>
      <c r="G47" s="24">
        <f t="shared" si="4"/>
        <v>3918.0000000000009</v>
      </c>
      <c r="H47" s="24">
        <f t="shared" si="4"/>
        <v>5265</v>
      </c>
      <c r="I47" s="24">
        <f t="shared" si="4"/>
        <v>4869</v>
      </c>
      <c r="J47" s="24">
        <f t="shared" si="4"/>
        <v>3693</v>
      </c>
      <c r="K47" s="23">
        <f t="shared" si="0"/>
        <v>27430</v>
      </c>
      <c r="L47" s="36"/>
    </row>
    <row r="48" spans="1:12" ht="15" customHeight="1"/>
    <row r="49" spans="1:12" ht="15" customHeight="1"/>
    <row r="50" spans="1:12" ht="24">
      <c r="A50" s="18"/>
      <c r="B50" s="16" t="s">
        <v>0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</row>
    <row r="51" spans="1:12" ht="15" customHeight="1">
      <c r="A51" s="41" t="s">
        <v>61</v>
      </c>
      <c r="B51" s="19" t="s">
        <v>62</v>
      </c>
      <c r="C51" s="20" t="s">
        <v>63</v>
      </c>
      <c r="D51" s="21">
        <v>1230.9999999999998</v>
      </c>
      <c r="E51" s="21">
        <v>1721.9999999999998</v>
      </c>
      <c r="F51" s="21">
        <v>1421</v>
      </c>
      <c r="G51" s="21">
        <v>1450.9999999999995</v>
      </c>
      <c r="H51" s="21">
        <v>1893.0000000000002</v>
      </c>
      <c r="I51" s="21">
        <v>1694.9999999999993</v>
      </c>
      <c r="J51" s="21">
        <v>1145.9999999999998</v>
      </c>
      <c r="K51" s="20">
        <f t="shared" si="0"/>
        <v>10559</v>
      </c>
      <c r="L51" s="36">
        <v>40936</v>
      </c>
    </row>
    <row r="52" spans="1:12" ht="15" customHeight="1">
      <c r="A52" s="41"/>
      <c r="B52" s="19" t="s">
        <v>64</v>
      </c>
      <c r="C52" s="20" t="s">
        <v>65</v>
      </c>
      <c r="D52" s="21">
        <v>1931</v>
      </c>
      <c r="E52" s="21">
        <v>3354</v>
      </c>
      <c r="F52" s="21">
        <v>2272</v>
      </c>
      <c r="G52" s="21">
        <v>2940.0000000000009</v>
      </c>
      <c r="H52" s="21">
        <v>2772.0000000000009</v>
      </c>
      <c r="I52" s="21">
        <v>2863.0000000000009</v>
      </c>
      <c r="J52" s="21">
        <v>2474.9999999999986</v>
      </c>
      <c r="K52" s="20">
        <f t="shared" si="0"/>
        <v>18607</v>
      </c>
      <c r="L52" s="36"/>
    </row>
    <row r="53" spans="1:12" ht="15" customHeight="1">
      <c r="A53" s="41"/>
      <c r="B53" s="19" t="s">
        <v>64</v>
      </c>
      <c r="C53" s="20" t="s">
        <v>66</v>
      </c>
      <c r="D53" s="21">
        <v>1970.9999999999995</v>
      </c>
      <c r="E53" s="21">
        <v>3532</v>
      </c>
      <c r="F53" s="21">
        <v>2681</v>
      </c>
      <c r="G53" s="21">
        <v>2895</v>
      </c>
      <c r="H53" s="21">
        <v>3604.9999999999991</v>
      </c>
      <c r="I53" s="21">
        <v>3175.9999999999991</v>
      </c>
      <c r="J53" s="21">
        <v>2426</v>
      </c>
      <c r="K53" s="20">
        <f t="shared" si="0"/>
        <v>20286</v>
      </c>
      <c r="L53" s="36"/>
    </row>
    <row r="54" spans="1:12" ht="15" customHeight="1">
      <c r="A54" s="41"/>
      <c r="B54" s="19" t="s">
        <v>67</v>
      </c>
      <c r="C54" s="20" t="s">
        <v>68</v>
      </c>
      <c r="D54" s="21">
        <v>5</v>
      </c>
      <c r="E54" s="21">
        <v>1</v>
      </c>
      <c r="F54" s="21">
        <v>1</v>
      </c>
      <c r="G54" s="21">
        <v>6</v>
      </c>
      <c r="H54" s="21">
        <v>7</v>
      </c>
      <c r="I54" s="21">
        <v>4</v>
      </c>
      <c r="J54" s="21">
        <v>3</v>
      </c>
      <c r="K54" s="20">
        <f t="shared" si="0"/>
        <v>27</v>
      </c>
      <c r="L54" s="36"/>
    </row>
    <row r="55" spans="1:12" ht="15" customHeight="1">
      <c r="A55" s="41"/>
      <c r="B55" s="19" t="s">
        <v>67</v>
      </c>
      <c r="C55" s="20" t="s">
        <v>69</v>
      </c>
      <c r="D55" s="21">
        <v>449.99999999999977</v>
      </c>
      <c r="E55" s="21">
        <v>493</v>
      </c>
      <c r="F55" s="21">
        <v>369.99999999999989</v>
      </c>
      <c r="G55" s="21">
        <v>477.00000000000006</v>
      </c>
      <c r="H55" s="21">
        <v>432</v>
      </c>
      <c r="I55" s="21">
        <v>383.00000000000011</v>
      </c>
      <c r="J55" s="21">
        <v>477</v>
      </c>
      <c r="K55" s="20">
        <f t="shared" si="0"/>
        <v>3081.9999999999995</v>
      </c>
      <c r="L55" s="36"/>
    </row>
    <row r="56" spans="1:12" ht="15" customHeight="1">
      <c r="A56" s="41"/>
      <c r="B56" s="19" t="s">
        <v>70</v>
      </c>
      <c r="C56" s="20" t="s">
        <v>71</v>
      </c>
      <c r="D56" s="21">
        <v>303</v>
      </c>
      <c r="E56" s="21">
        <v>283.99999999999989</v>
      </c>
      <c r="F56" s="21">
        <v>251.00000000000006</v>
      </c>
      <c r="G56" s="21">
        <v>676.99999999999989</v>
      </c>
      <c r="H56" s="21">
        <v>719.00000000000023</v>
      </c>
      <c r="I56" s="21">
        <v>714</v>
      </c>
      <c r="J56" s="21">
        <v>426.99999999999994</v>
      </c>
      <c r="K56" s="20">
        <f t="shared" si="0"/>
        <v>3375</v>
      </c>
      <c r="L56" s="36"/>
    </row>
    <row r="57" spans="1:12" ht="15" customHeight="1">
      <c r="A57" s="41"/>
      <c r="B57" s="22"/>
      <c r="C57" s="23"/>
      <c r="D57" s="24">
        <f>SUM(D51:D56)</f>
        <v>5891</v>
      </c>
      <c r="E57" s="24">
        <f t="shared" ref="E57:J57" si="5">SUM(E51:E56)</f>
        <v>9386</v>
      </c>
      <c r="F57" s="24">
        <f t="shared" si="5"/>
        <v>6996</v>
      </c>
      <c r="G57" s="24">
        <f t="shared" si="5"/>
        <v>8446</v>
      </c>
      <c r="H57" s="24">
        <f t="shared" si="5"/>
        <v>9428</v>
      </c>
      <c r="I57" s="24">
        <f t="shared" si="5"/>
        <v>8835</v>
      </c>
      <c r="J57" s="24">
        <f t="shared" si="5"/>
        <v>6953.9999999999982</v>
      </c>
      <c r="K57" s="23">
        <f t="shared" si="0"/>
        <v>55936</v>
      </c>
      <c r="L57" s="36"/>
    </row>
    <row r="58" spans="1:12" ht="15" customHeight="1"/>
    <row r="59" spans="1:12" ht="15" customHeight="1"/>
    <row r="60" spans="1:12" ht="24">
      <c r="A60" s="18"/>
      <c r="B60" s="16" t="s">
        <v>0</v>
      </c>
      <c r="C60" s="16" t="s">
        <v>1</v>
      </c>
      <c r="D60" s="16" t="s">
        <v>2</v>
      </c>
      <c r="E60" s="16" t="s">
        <v>3</v>
      </c>
      <c r="F60" s="16" t="s">
        <v>4</v>
      </c>
      <c r="G60" s="16" t="s">
        <v>5</v>
      </c>
      <c r="H60" s="16" t="s">
        <v>6</v>
      </c>
      <c r="I60" s="16" t="s">
        <v>7</v>
      </c>
      <c r="J60" s="16" t="s">
        <v>8</v>
      </c>
      <c r="K60" s="16" t="s">
        <v>9</v>
      </c>
      <c r="L60" s="16" t="s">
        <v>10</v>
      </c>
    </row>
    <row r="61" spans="1:12" ht="15" customHeight="1">
      <c r="A61" s="41" t="s">
        <v>72</v>
      </c>
      <c r="B61" s="19" t="s">
        <v>73</v>
      </c>
      <c r="C61" s="20" t="s">
        <v>74</v>
      </c>
      <c r="D61" s="21">
        <v>1944.0000000000002</v>
      </c>
      <c r="E61" s="21">
        <v>5326.0000000000009</v>
      </c>
      <c r="F61" s="21">
        <v>3106</v>
      </c>
      <c r="G61" s="21">
        <v>3841.9999999999995</v>
      </c>
      <c r="H61" s="21">
        <v>4640.9999999999991</v>
      </c>
      <c r="I61" s="21">
        <v>4391.0000000000027</v>
      </c>
      <c r="J61" s="21">
        <v>3424.0000000000005</v>
      </c>
      <c r="K61" s="20">
        <f t="shared" si="0"/>
        <v>26674.000000000004</v>
      </c>
      <c r="L61" s="36">
        <v>156821</v>
      </c>
    </row>
    <row r="62" spans="1:12" ht="15" customHeight="1">
      <c r="A62" s="41"/>
      <c r="B62" s="19" t="s">
        <v>73</v>
      </c>
      <c r="C62" s="20" t="s">
        <v>75</v>
      </c>
      <c r="D62" s="21">
        <v>1547.9999999999998</v>
      </c>
      <c r="E62" s="21">
        <v>2746.0000000000005</v>
      </c>
      <c r="F62" s="21">
        <v>2163.9999999999995</v>
      </c>
      <c r="G62" s="21">
        <v>3611</v>
      </c>
      <c r="H62" s="21">
        <v>3563.0000000000005</v>
      </c>
      <c r="I62" s="21">
        <v>4192.9999999999991</v>
      </c>
      <c r="J62" s="21">
        <v>3186</v>
      </c>
      <c r="K62" s="20">
        <f t="shared" si="0"/>
        <v>21011</v>
      </c>
      <c r="L62" s="36"/>
    </row>
    <row r="63" spans="1:12" ht="15" customHeight="1">
      <c r="A63" s="41"/>
      <c r="B63" s="19" t="s">
        <v>73</v>
      </c>
      <c r="C63" s="20" t="s">
        <v>76</v>
      </c>
      <c r="D63" s="21">
        <v>2483.0000000000005</v>
      </c>
      <c r="E63" s="21">
        <v>3452.0000000000023</v>
      </c>
      <c r="F63" s="21">
        <v>2467.0000000000005</v>
      </c>
      <c r="G63" s="21">
        <v>3700.0000000000014</v>
      </c>
      <c r="H63" s="21">
        <v>5490.9999999999991</v>
      </c>
      <c r="I63" s="21">
        <v>4656</v>
      </c>
      <c r="J63" s="21">
        <v>3811.9999999999995</v>
      </c>
      <c r="K63" s="20">
        <f t="shared" si="0"/>
        <v>26061.000000000004</v>
      </c>
      <c r="L63" s="36"/>
    </row>
    <row r="64" spans="1:12" ht="15" customHeight="1">
      <c r="A64" s="41"/>
      <c r="B64" s="19" t="s">
        <v>73</v>
      </c>
      <c r="C64" s="20" t="s">
        <v>77</v>
      </c>
      <c r="D64" s="21">
        <v>2258.0000000000009</v>
      </c>
      <c r="E64" s="21">
        <v>4337</v>
      </c>
      <c r="F64" s="21">
        <v>2851.0000000000005</v>
      </c>
      <c r="G64" s="21">
        <v>3817.0000000000009</v>
      </c>
      <c r="H64" s="21">
        <v>4273.9999999999991</v>
      </c>
      <c r="I64" s="21">
        <v>3457</v>
      </c>
      <c r="J64" s="21">
        <v>2710.0000000000005</v>
      </c>
      <c r="K64" s="20">
        <f t="shared" si="0"/>
        <v>23704.000000000004</v>
      </c>
      <c r="L64" s="36"/>
    </row>
    <row r="65" spans="1:12" ht="15" customHeight="1">
      <c r="A65" s="41"/>
      <c r="B65" s="19" t="s">
        <v>78</v>
      </c>
      <c r="C65" s="20" t="s">
        <v>79</v>
      </c>
      <c r="D65" s="21">
        <v>2069</v>
      </c>
      <c r="E65" s="21">
        <v>4322.9999999999991</v>
      </c>
      <c r="F65" s="21">
        <v>3042.9999999999991</v>
      </c>
      <c r="G65" s="21">
        <v>3733.0000000000005</v>
      </c>
      <c r="H65" s="21">
        <v>4540</v>
      </c>
      <c r="I65" s="21">
        <v>3888.0000000000014</v>
      </c>
      <c r="J65" s="21">
        <v>3311.9999999999995</v>
      </c>
      <c r="K65" s="20">
        <f t="shared" si="0"/>
        <v>24908</v>
      </c>
      <c r="L65" s="36"/>
    </row>
    <row r="66" spans="1:12" ht="15" customHeight="1">
      <c r="A66" s="41"/>
      <c r="B66" s="19" t="s">
        <v>78</v>
      </c>
      <c r="C66" s="20" t="s">
        <v>80</v>
      </c>
      <c r="D66" s="21">
        <v>2667.0000000000005</v>
      </c>
      <c r="E66" s="21">
        <v>6114.9999999999973</v>
      </c>
      <c r="F66" s="21">
        <v>5933.9999999999964</v>
      </c>
      <c r="G66" s="21">
        <v>6624.0000000000027</v>
      </c>
      <c r="H66" s="21">
        <v>6954.9999999999982</v>
      </c>
      <c r="I66" s="21">
        <v>7080.9999999999991</v>
      </c>
      <c r="J66" s="21">
        <v>4732.0000000000009</v>
      </c>
      <c r="K66" s="20">
        <f t="shared" si="0"/>
        <v>40107.999999999993</v>
      </c>
      <c r="L66" s="36"/>
    </row>
    <row r="67" spans="1:12" ht="15" customHeight="1">
      <c r="A67" s="41"/>
      <c r="B67" s="22"/>
      <c r="C67" s="23"/>
      <c r="D67" s="24">
        <f>SUM(D61:D66)</f>
        <v>12969</v>
      </c>
      <c r="E67" s="24">
        <f t="shared" ref="E67:J67" si="6">SUM(E61:E66)</f>
        <v>26299</v>
      </c>
      <c r="F67" s="24">
        <f t="shared" si="6"/>
        <v>19564.999999999996</v>
      </c>
      <c r="G67" s="24">
        <f t="shared" si="6"/>
        <v>25327.000000000007</v>
      </c>
      <c r="H67" s="24">
        <f t="shared" si="6"/>
        <v>29464</v>
      </c>
      <c r="I67" s="24">
        <f t="shared" si="6"/>
        <v>27666</v>
      </c>
      <c r="J67" s="24">
        <f t="shared" si="6"/>
        <v>21176</v>
      </c>
      <c r="K67" s="23">
        <f>SUBTOTAL(9,D67:J67)</f>
        <v>162466</v>
      </c>
      <c r="L67" s="36"/>
    </row>
    <row r="68" spans="1:12" ht="15" customHeight="1"/>
    <row r="69" spans="1:12" ht="15" customHeight="1"/>
    <row r="70" spans="1:12" ht="24">
      <c r="A70" s="18"/>
      <c r="B70" s="16" t="s">
        <v>0</v>
      </c>
      <c r="C70" s="16" t="s">
        <v>1</v>
      </c>
      <c r="D70" s="16" t="s">
        <v>2</v>
      </c>
      <c r="E70" s="16" t="s">
        <v>3</v>
      </c>
      <c r="F70" s="16" t="s">
        <v>4</v>
      </c>
      <c r="G70" s="16" t="s">
        <v>5</v>
      </c>
      <c r="H70" s="16" t="s">
        <v>6</v>
      </c>
      <c r="I70" s="16" t="s">
        <v>7</v>
      </c>
      <c r="J70" s="16" t="s">
        <v>8</v>
      </c>
      <c r="K70" s="16" t="s">
        <v>9</v>
      </c>
      <c r="L70" s="16" t="s">
        <v>10</v>
      </c>
    </row>
    <row r="71" spans="1:12" ht="15" customHeight="1">
      <c r="A71" s="37" t="s">
        <v>81</v>
      </c>
      <c r="B71" s="19" t="s">
        <v>82</v>
      </c>
      <c r="C71" s="20" t="s">
        <v>83</v>
      </c>
      <c r="D71" s="21">
        <v>1943.9999999999993</v>
      </c>
      <c r="E71" s="21">
        <v>4963</v>
      </c>
      <c r="F71" s="21">
        <v>3216.9999999999986</v>
      </c>
      <c r="G71" s="21">
        <v>5316</v>
      </c>
      <c r="H71" s="21">
        <v>6222.0000000000009</v>
      </c>
      <c r="I71" s="21">
        <v>6984.9999999999982</v>
      </c>
      <c r="J71" s="21">
        <v>5197</v>
      </c>
      <c r="K71" s="20">
        <f t="shared" si="0"/>
        <v>33844</v>
      </c>
      <c r="L71" s="36">
        <v>176946</v>
      </c>
    </row>
    <row r="72" spans="1:12" ht="15" customHeight="1">
      <c r="A72" s="38"/>
      <c r="B72" s="19" t="s">
        <v>82</v>
      </c>
      <c r="C72" s="20" t="s">
        <v>84</v>
      </c>
      <c r="D72" s="21">
        <v>2250</v>
      </c>
      <c r="E72" s="21">
        <v>7412.0000000000009</v>
      </c>
      <c r="F72" s="21">
        <v>4459.9999999999991</v>
      </c>
      <c r="G72" s="21">
        <v>5563.9999999999991</v>
      </c>
      <c r="H72" s="21">
        <v>6726.0000000000009</v>
      </c>
      <c r="I72" s="21">
        <v>5903</v>
      </c>
      <c r="J72" s="21">
        <v>3870.9999999999995</v>
      </c>
      <c r="K72" s="20">
        <f t="shared" si="0"/>
        <v>36186</v>
      </c>
      <c r="L72" s="36"/>
    </row>
    <row r="73" spans="1:12" ht="15" customHeight="1">
      <c r="A73" s="38"/>
      <c r="B73" s="19" t="s">
        <v>82</v>
      </c>
      <c r="C73" s="20" t="s">
        <v>85</v>
      </c>
      <c r="D73" s="21">
        <v>1519.0000000000002</v>
      </c>
      <c r="E73" s="21">
        <v>2715.9999999999995</v>
      </c>
      <c r="F73" s="21">
        <v>2776</v>
      </c>
      <c r="G73" s="21">
        <v>2782.9999999999995</v>
      </c>
      <c r="H73" s="21">
        <v>2916.9999999999995</v>
      </c>
      <c r="I73" s="21">
        <v>3070.0000000000005</v>
      </c>
      <c r="J73" s="21">
        <v>2280</v>
      </c>
      <c r="K73" s="20">
        <f t="shared" si="0"/>
        <v>18061</v>
      </c>
      <c r="L73" s="36"/>
    </row>
    <row r="74" spans="1:12" ht="27.95" customHeight="1">
      <c r="A74" s="38"/>
      <c r="B74" s="19" t="s">
        <v>86</v>
      </c>
      <c r="C74" s="20" t="s">
        <v>87</v>
      </c>
      <c r="D74" s="21">
        <v>417</v>
      </c>
      <c r="E74" s="21">
        <v>1162</v>
      </c>
      <c r="F74" s="21">
        <v>808.99999999999989</v>
      </c>
      <c r="G74" s="21">
        <v>458</v>
      </c>
      <c r="H74" s="21">
        <v>593.99999999999989</v>
      </c>
      <c r="I74" s="21">
        <v>426.00000000000006</v>
      </c>
      <c r="J74" s="21">
        <v>338.99999999999989</v>
      </c>
      <c r="K74" s="20">
        <f t="shared" si="0"/>
        <v>4205</v>
      </c>
      <c r="L74" s="36"/>
    </row>
    <row r="75" spans="1:12" ht="27.95" customHeight="1">
      <c r="A75" s="38"/>
      <c r="B75" s="19" t="s">
        <v>86</v>
      </c>
      <c r="C75" s="20" t="s">
        <v>88</v>
      </c>
      <c r="D75" s="21">
        <v>336</v>
      </c>
      <c r="E75" s="21">
        <v>1266</v>
      </c>
      <c r="F75" s="21">
        <v>1089</v>
      </c>
      <c r="G75" s="21">
        <v>1412</v>
      </c>
      <c r="H75" s="21">
        <v>1968.0000000000005</v>
      </c>
      <c r="I75" s="21">
        <v>1143.9999999999998</v>
      </c>
      <c r="J75" s="21">
        <v>792.99999999999977</v>
      </c>
      <c r="K75" s="20">
        <f t="shared" si="0"/>
        <v>8008</v>
      </c>
      <c r="L75" s="36"/>
    </row>
    <row r="76" spans="1:12" ht="27.95" customHeight="1">
      <c r="A76" s="38"/>
      <c r="B76" s="19" t="s">
        <v>86</v>
      </c>
      <c r="C76" s="20" t="s">
        <v>89</v>
      </c>
      <c r="D76" s="21">
        <v>767.00000000000011</v>
      </c>
      <c r="E76" s="21">
        <v>3428.9999999999995</v>
      </c>
      <c r="F76" s="21">
        <v>3185.0000000000005</v>
      </c>
      <c r="G76" s="21">
        <v>3892.9999999999995</v>
      </c>
      <c r="H76" s="21">
        <v>4459</v>
      </c>
      <c r="I76" s="21">
        <v>4842</v>
      </c>
      <c r="J76" s="21">
        <v>3688.0000000000005</v>
      </c>
      <c r="K76" s="20">
        <f t="shared" si="0"/>
        <v>24263</v>
      </c>
      <c r="L76" s="36"/>
    </row>
    <row r="77" spans="1:12" ht="27.95" customHeight="1">
      <c r="A77" s="38"/>
      <c r="B77" s="19" t="s">
        <v>86</v>
      </c>
      <c r="C77" s="20" t="s">
        <v>90</v>
      </c>
      <c r="D77" s="21">
        <v>1963.9999999999995</v>
      </c>
      <c r="E77" s="21">
        <v>4939.0000000000018</v>
      </c>
      <c r="F77" s="21">
        <v>4124.0000000000009</v>
      </c>
      <c r="G77" s="21">
        <v>6252.9999999999982</v>
      </c>
      <c r="H77" s="21">
        <v>6420.9999999999991</v>
      </c>
      <c r="I77" s="21">
        <v>6568.0000000000009</v>
      </c>
      <c r="J77" s="21">
        <v>3950</v>
      </c>
      <c r="K77" s="20">
        <f t="shared" si="0"/>
        <v>34219</v>
      </c>
      <c r="L77" s="36"/>
    </row>
    <row r="78" spans="1:12" ht="27.95" customHeight="1">
      <c r="A78" s="39"/>
      <c r="B78" s="19" t="s">
        <v>86</v>
      </c>
      <c r="C78" s="20" t="s">
        <v>91</v>
      </c>
      <c r="D78" s="21">
        <v>4353.9999999999991</v>
      </c>
      <c r="E78" s="21">
        <v>8976.9999999999964</v>
      </c>
      <c r="F78" s="21">
        <v>6884</v>
      </c>
      <c r="G78" s="21">
        <v>8871.9999999999945</v>
      </c>
      <c r="H78" s="21">
        <v>9211</v>
      </c>
      <c r="I78" s="21">
        <v>7513.9999999999964</v>
      </c>
      <c r="J78" s="21">
        <v>6283.9999999999991</v>
      </c>
      <c r="K78" s="20">
        <f t="shared" si="0"/>
        <v>52095.999999999985</v>
      </c>
      <c r="L78" s="36"/>
    </row>
    <row r="79" spans="1:12" ht="27.95" customHeight="1">
      <c r="A79" s="39"/>
      <c r="B79" s="19" t="s">
        <v>92</v>
      </c>
      <c r="C79" s="20" t="s">
        <v>93</v>
      </c>
      <c r="D79" s="21">
        <v>366</v>
      </c>
      <c r="E79" s="21">
        <v>1479.0000000000002</v>
      </c>
      <c r="F79" s="21">
        <v>1314.0000000000007</v>
      </c>
      <c r="G79" s="21">
        <v>1611.0000000000002</v>
      </c>
      <c r="H79" s="21">
        <v>1893.9999999999995</v>
      </c>
      <c r="I79" s="21">
        <v>1581.9999999999998</v>
      </c>
      <c r="J79" s="21">
        <v>1285.0000000000002</v>
      </c>
      <c r="K79" s="20">
        <f t="shared" si="0"/>
        <v>9531</v>
      </c>
      <c r="L79" s="36"/>
    </row>
    <row r="80" spans="1:12" ht="27.95" customHeight="1">
      <c r="A80" s="39"/>
      <c r="B80" s="19" t="s">
        <v>92</v>
      </c>
      <c r="C80" s="20" t="s">
        <v>94</v>
      </c>
      <c r="D80" s="21">
        <v>571</v>
      </c>
      <c r="E80" s="21">
        <v>1030</v>
      </c>
      <c r="F80" s="21">
        <v>920.99999999999966</v>
      </c>
      <c r="G80" s="21">
        <v>972.99999999999989</v>
      </c>
      <c r="H80" s="21">
        <v>1200</v>
      </c>
      <c r="I80" s="21">
        <v>919.99999999999989</v>
      </c>
      <c r="J80" s="21">
        <v>991.99999999999966</v>
      </c>
      <c r="K80" s="20">
        <f t="shared" si="0"/>
        <v>6607</v>
      </c>
      <c r="L80" s="36"/>
    </row>
    <row r="81" spans="1:12" ht="15" customHeight="1">
      <c r="A81" s="40"/>
      <c r="B81" s="22"/>
      <c r="C81" s="23"/>
      <c r="D81" s="24">
        <f>SUM(D71:D80)</f>
        <v>14487.999999999996</v>
      </c>
      <c r="E81" s="24">
        <f t="shared" ref="E81:J81" si="7">SUM(E71:E80)</f>
        <v>37373</v>
      </c>
      <c r="F81" s="24">
        <f t="shared" si="7"/>
        <v>28779</v>
      </c>
      <c r="G81" s="24">
        <f t="shared" si="7"/>
        <v>37134.999999999993</v>
      </c>
      <c r="H81" s="24">
        <f t="shared" si="7"/>
        <v>41612</v>
      </c>
      <c r="I81" s="24">
        <f t="shared" si="7"/>
        <v>38953.999999999993</v>
      </c>
      <c r="J81" s="24">
        <f t="shared" si="7"/>
        <v>28679</v>
      </c>
      <c r="K81" s="23">
        <f t="shared" si="0"/>
        <v>227020</v>
      </c>
      <c r="L81" s="36"/>
    </row>
    <row r="82" spans="1:12" ht="15" customHeight="1"/>
    <row r="83" spans="1:12" ht="15" customHeight="1"/>
    <row r="84" spans="1:12" ht="24">
      <c r="A84" s="18"/>
      <c r="B84" s="16" t="s">
        <v>0</v>
      </c>
      <c r="C84" s="16" t="s">
        <v>1</v>
      </c>
      <c r="D84" s="16" t="s">
        <v>2</v>
      </c>
      <c r="E84" s="16" t="s">
        <v>3</v>
      </c>
      <c r="F84" s="16" t="s">
        <v>4</v>
      </c>
      <c r="G84" s="16" t="s">
        <v>5</v>
      </c>
      <c r="H84" s="16" t="s">
        <v>6</v>
      </c>
      <c r="I84" s="16" t="s">
        <v>7</v>
      </c>
      <c r="J84" s="16" t="s">
        <v>8</v>
      </c>
      <c r="K84" s="16" t="s">
        <v>9</v>
      </c>
      <c r="L84" s="16" t="s">
        <v>10</v>
      </c>
    </row>
    <row r="85" spans="1:12" ht="15" customHeight="1">
      <c r="A85" s="41" t="s">
        <v>95</v>
      </c>
      <c r="B85" s="19" t="s">
        <v>96</v>
      </c>
      <c r="C85" s="20" t="s">
        <v>97</v>
      </c>
      <c r="D85" s="21">
        <v>2834.0000000000009</v>
      </c>
      <c r="E85" s="21">
        <v>6261.9999999999991</v>
      </c>
      <c r="F85" s="21">
        <v>6496.0000000000009</v>
      </c>
      <c r="G85" s="21">
        <v>8414.9999999999982</v>
      </c>
      <c r="H85" s="21">
        <v>10194.000000000002</v>
      </c>
      <c r="I85" s="21">
        <v>10250.000000000002</v>
      </c>
      <c r="J85" s="21">
        <v>8896.0000000000018</v>
      </c>
      <c r="K85" s="20">
        <f t="shared" si="0"/>
        <v>53347</v>
      </c>
      <c r="L85" s="36">
        <v>496007</v>
      </c>
    </row>
    <row r="86" spans="1:12" ht="15" customHeight="1">
      <c r="A86" s="41"/>
      <c r="B86" s="19" t="s">
        <v>96</v>
      </c>
      <c r="C86" s="20" t="s">
        <v>98</v>
      </c>
      <c r="D86" s="21">
        <v>3569.0000000000014</v>
      </c>
      <c r="E86" s="21">
        <v>6024</v>
      </c>
      <c r="F86" s="21">
        <v>5897.9999999999982</v>
      </c>
      <c r="G86" s="21">
        <v>9063.9999999999982</v>
      </c>
      <c r="H86" s="21">
        <v>10717.999999999998</v>
      </c>
      <c r="I86" s="21">
        <v>10560.000000000002</v>
      </c>
      <c r="J86" s="21">
        <v>8144.9999999999964</v>
      </c>
      <c r="K86" s="20">
        <f t="shared" si="0"/>
        <v>53978</v>
      </c>
      <c r="L86" s="36"/>
    </row>
    <row r="87" spans="1:12" ht="15" customHeight="1">
      <c r="A87" s="41"/>
      <c r="B87" s="19" t="s">
        <v>96</v>
      </c>
      <c r="C87" s="20" t="s">
        <v>99</v>
      </c>
      <c r="D87" s="21">
        <v>5350.0000000000009</v>
      </c>
      <c r="E87" s="21">
        <v>10928.999999999993</v>
      </c>
      <c r="F87" s="21">
        <v>8127.0000000000009</v>
      </c>
      <c r="G87" s="21">
        <v>12308.999999999998</v>
      </c>
      <c r="H87" s="21">
        <v>14655</v>
      </c>
      <c r="I87" s="21">
        <v>13517.999999999996</v>
      </c>
      <c r="J87" s="21">
        <v>9832.9999999999927</v>
      </c>
      <c r="K87" s="20">
        <f t="shared" si="0"/>
        <v>74720.999999999971</v>
      </c>
      <c r="L87" s="36"/>
    </row>
    <row r="88" spans="1:12" ht="15" customHeight="1">
      <c r="A88" s="41"/>
      <c r="B88" s="19" t="s">
        <v>100</v>
      </c>
      <c r="C88" s="20" t="s">
        <v>101</v>
      </c>
      <c r="D88" s="21">
        <v>479.00000000000006</v>
      </c>
      <c r="E88" s="21">
        <v>656.00000000000023</v>
      </c>
      <c r="F88" s="21">
        <v>425</v>
      </c>
      <c r="G88" s="21">
        <v>515</v>
      </c>
      <c r="H88" s="21">
        <v>645</v>
      </c>
      <c r="I88" s="21">
        <v>536</v>
      </c>
      <c r="J88" s="21">
        <v>539.00000000000011</v>
      </c>
      <c r="K88" s="20">
        <f t="shared" si="0"/>
        <v>3795</v>
      </c>
      <c r="L88" s="36"/>
    </row>
    <row r="89" spans="1:12" ht="15" customHeight="1">
      <c r="A89" s="41"/>
      <c r="B89" s="19" t="s">
        <v>100</v>
      </c>
      <c r="C89" s="20" t="s">
        <v>102</v>
      </c>
      <c r="D89" s="21">
        <v>3857.9999999999982</v>
      </c>
      <c r="E89" s="21">
        <v>7717</v>
      </c>
      <c r="F89" s="21">
        <v>5206.9999999999982</v>
      </c>
      <c r="G89" s="21">
        <v>6198.0000000000018</v>
      </c>
      <c r="H89" s="21">
        <v>8348.9999999999982</v>
      </c>
      <c r="I89" s="21">
        <v>8697</v>
      </c>
      <c r="J89" s="21">
        <v>5794.9999999999964</v>
      </c>
      <c r="K89" s="20">
        <f t="shared" si="0"/>
        <v>45821</v>
      </c>
      <c r="L89" s="36"/>
    </row>
    <row r="90" spans="1:12" ht="15" customHeight="1">
      <c r="A90" s="41"/>
      <c r="B90" s="19" t="s">
        <v>100</v>
      </c>
      <c r="C90" s="20" t="s">
        <v>103</v>
      </c>
      <c r="D90" s="21">
        <v>3990.0000000000009</v>
      </c>
      <c r="E90" s="21">
        <v>7749.9999999999982</v>
      </c>
      <c r="F90" s="21">
        <v>5904.0000000000027</v>
      </c>
      <c r="G90" s="21">
        <v>6632.9999999999991</v>
      </c>
      <c r="H90" s="21">
        <v>10408</v>
      </c>
      <c r="I90" s="21">
        <v>8674</v>
      </c>
      <c r="J90" s="21">
        <v>6395.9999999999964</v>
      </c>
      <c r="K90" s="20">
        <f t="shared" si="0"/>
        <v>49755</v>
      </c>
      <c r="L90" s="36"/>
    </row>
    <row r="91" spans="1:12" ht="15" customHeight="1">
      <c r="A91" s="41"/>
      <c r="B91" s="19" t="s">
        <v>100</v>
      </c>
      <c r="C91" s="20" t="s">
        <v>104</v>
      </c>
      <c r="D91" s="21">
        <v>343</v>
      </c>
      <c r="E91" s="21">
        <v>869.00000000000011</v>
      </c>
      <c r="F91" s="21">
        <v>748.00000000000011</v>
      </c>
      <c r="G91" s="21">
        <v>613.99999999999989</v>
      </c>
      <c r="H91" s="21">
        <v>451.99999999999994</v>
      </c>
      <c r="I91" s="21">
        <v>510</v>
      </c>
      <c r="J91" s="21">
        <v>676</v>
      </c>
      <c r="K91" s="20">
        <f t="shared" ref="K91:K117" si="8">SUBTOTAL(9,D91:J91)</f>
        <v>4212</v>
      </c>
      <c r="L91" s="36"/>
    </row>
    <row r="92" spans="1:12" ht="15" customHeight="1">
      <c r="A92" s="42"/>
      <c r="B92" s="19" t="s">
        <v>100</v>
      </c>
      <c r="C92" s="20" t="s">
        <v>105</v>
      </c>
      <c r="D92" s="21">
        <v>4616.0000000000009</v>
      </c>
      <c r="E92" s="21">
        <v>10334.000000000004</v>
      </c>
      <c r="F92" s="21">
        <v>8937.0000000000073</v>
      </c>
      <c r="G92" s="21">
        <v>9198.9999999999982</v>
      </c>
      <c r="H92" s="21">
        <v>11988.999999999993</v>
      </c>
      <c r="I92" s="21">
        <v>12700.999999999996</v>
      </c>
      <c r="J92" s="21">
        <v>8492.9999999999982</v>
      </c>
      <c r="K92" s="20">
        <f t="shared" si="8"/>
        <v>66269</v>
      </c>
      <c r="L92" s="36"/>
    </row>
    <row r="93" spans="1:12" ht="15" customHeight="1">
      <c r="A93" s="42"/>
      <c r="B93" s="19" t="s">
        <v>100</v>
      </c>
      <c r="C93" s="20" t="s">
        <v>106</v>
      </c>
      <c r="D93" s="21">
        <v>7725.0000000000018</v>
      </c>
      <c r="E93" s="21">
        <v>15151.000000000005</v>
      </c>
      <c r="F93" s="21">
        <v>11374.000000000002</v>
      </c>
      <c r="G93" s="21">
        <v>13590.999999999984</v>
      </c>
      <c r="H93" s="21">
        <v>16090.999999999995</v>
      </c>
      <c r="I93" s="21">
        <v>14980.999999999989</v>
      </c>
      <c r="J93" s="21">
        <v>10874.999999999998</v>
      </c>
      <c r="K93" s="20">
        <f t="shared" si="8"/>
        <v>89787.999999999971</v>
      </c>
      <c r="L93" s="36"/>
    </row>
    <row r="94" spans="1:12" ht="27.95" customHeight="1">
      <c r="A94" s="42"/>
      <c r="B94" s="19" t="s">
        <v>107</v>
      </c>
      <c r="C94" s="20" t="s">
        <v>108</v>
      </c>
      <c r="D94" s="21">
        <v>403</v>
      </c>
      <c r="E94" s="21">
        <v>863.00000000000011</v>
      </c>
      <c r="F94" s="21">
        <v>630.00000000000011</v>
      </c>
      <c r="G94" s="21">
        <v>654.99999999999977</v>
      </c>
      <c r="H94" s="21">
        <v>1068.0000000000002</v>
      </c>
      <c r="I94" s="21">
        <v>1047</v>
      </c>
      <c r="J94" s="21">
        <v>697.99999999999977</v>
      </c>
      <c r="K94" s="20">
        <f t="shared" si="8"/>
        <v>5364</v>
      </c>
      <c r="L94" s="36"/>
    </row>
    <row r="95" spans="1:12" ht="27.95" customHeight="1">
      <c r="A95" s="42"/>
      <c r="B95" s="19" t="s">
        <v>107</v>
      </c>
      <c r="C95" s="20" t="s">
        <v>109</v>
      </c>
      <c r="D95" s="21">
        <v>472.00000000000006</v>
      </c>
      <c r="E95" s="21">
        <v>1145.0000000000002</v>
      </c>
      <c r="F95" s="21">
        <v>764</v>
      </c>
      <c r="G95" s="21">
        <v>926.99999999999977</v>
      </c>
      <c r="H95" s="21">
        <v>1194.0000000000005</v>
      </c>
      <c r="I95" s="21">
        <v>1205.9999999999998</v>
      </c>
      <c r="J95" s="21">
        <v>721</v>
      </c>
      <c r="K95" s="20">
        <f t="shared" si="8"/>
        <v>6429</v>
      </c>
      <c r="L95" s="36"/>
    </row>
    <row r="96" spans="1:12" ht="15" customHeight="1">
      <c r="A96" s="42"/>
      <c r="B96" s="22"/>
      <c r="C96" s="23"/>
      <c r="D96" s="24">
        <f>SUM(D85:D95)</f>
        <v>33639.000000000007</v>
      </c>
      <c r="E96" s="24">
        <f t="shared" ref="E96:J96" si="9">SUM(E85:E95)</f>
        <v>67700</v>
      </c>
      <c r="F96" s="24">
        <f t="shared" si="9"/>
        <v>54510.000000000015</v>
      </c>
      <c r="G96" s="24">
        <f t="shared" si="9"/>
        <v>68119.999999999971</v>
      </c>
      <c r="H96" s="24">
        <f t="shared" si="9"/>
        <v>85763</v>
      </c>
      <c r="I96" s="24">
        <f t="shared" si="9"/>
        <v>82679.999999999985</v>
      </c>
      <c r="J96" s="24">
        <f t="shared" si="9"/>
        <v>61066.999999999985</v>
      </c>
      <c r="K96" s="23">
        <f t="shared" si="8"/>
        <v>453479</v>
      </c>
      <c r="L96" s="36"/>
    </row>
    <row r="97" spans="1:12" ht="15" customHeight="1"/>
    <row r="98" spans="1:12" ht="15" customHeight="1"/>
    <row r="99" spans="1:12" ht="24">
      <c r="A99" s="18"/>
      <c r="B99" s="16" t="s">
        <v>0</v>
      </c>
      <c r="C99" s="16" t="s">
        <v>1</v>
      </c>
      <c r="D99" s="16" t="s">
        <v>2</v>
      </c>
      <c r="E99" s="16" t="s">
        <v>3</v>
      </c>
      <c r="F99" s="16" t="s">
        <v>4</v>
      </c>
      <c r="G99" s="16" t="s">
        <v>5</v>
      </c>
      <c r="H99" s="16" t="s">
        <v>6</v>
      </c>
      <c r="I99" s="16" t="s">
        <v>7</v>
      </c>
      <c r="J99" s="16" t="s">
        <v>8</v>
      </c>
      <c r="K99" s="16" t="s">
        <v>9</v>
      </c>
      <c r="L99" s="16" t="s">
        <v>10</v>
      </c>
    </row>
    <row r="100" spans="1:12" ht="27.95" customHeight="1">
      <c r="A100" s="41" t="s">
        <v>110</v>
      </c>
      <c r="B100" s="19" t="s">
        <v>111</v>
      </c>
      <c r="C100" s="20" t="s">
        <v>112</v>
      </c>
      <c r="D100" s="21">
        <v>805.00000000000011</v>
      </c>
      <c r="E100" s="21">
        <v>803.00000000000011</v>
      </c>
      <c r="F100" s="21">
        <v>658.99999999999989</v>
      </c>
      <c r="G100" s="21">
        <v>947.00000000000011</v>
      </c>
      <c r="H100" s="21">
        <v>1090.0000000000002</v>
      </c>
      <c r="I100" s="21">
        <v>872.00000000000011</v>
      </c>
      <c r="J100" s="21">
        <v>628.99999999999989</v>
      </c>
      <c r="K100" s="20">
        <f t="shared" si="8"/>
        <v>5805</v>
      </c>
      <c r="L100" s="36">
        <v>22456</v>
      </c>
    </row>
    <row r="101" spans="1:12" ht="27.95" customHeight="1">
      <c r="A101" s="41"/>
      <c r="B101" s="19" t="s">
        <v>111</v>
      </c>
      <c r="C101" s="20" t="s">
        <v>113</v>
      </c>
      <c r="D101" s="21">
        <v>201.00000000000003</v>
      </c>
      <c r="E101" s="21">
        <v>491.00000000000006</v>
      </c>
      <c r="F101" s="21">
        <v>149</v>
      </c>
      <c r="G101" s="21">
        <v>198.00000000000003</v>
      </c>
      <c r="H101" s="21">
        <v>312</v>
      </c>
      <c r="I101" s="21">
        <v>442</v>
      </c>
      <c r="J101" s="21">
        <v>411.99999999999994</v>
      </c>
      <c r="K101" s="20">
        <f t="shared" si="8"/>
        <v>2205</v>
      </c>
      <c r="L101" s="36"/>
    </row>
    <row r="102" spans="1:12" ht="15" customHeight="1">
      <c r="A102" s="41"/>
      <c r="B102" s="19" t="s">
        <v>114</v>
      </c>
      <c r="C102" s="20" t="s">
        <v>115</v>
      </c>
      <c r="D102" s="21">
        <v>3636.9999999999968</v>
      </c>
      <c r="E102" s="21">
        <v>5221.0000000000009</v>
      </c>
      <c r="F102" s="21">
        <v>2586.9999999999995</v>
      </c>
      <c r="G102" s="21">
        <v>3394</v>
      </c>
      <c r="H102" s="21">
        <v>3868.9999999999986</v>
      </c>
      <c r="I102" s="21">
        <v>4070.0000000000009</v>
      </c>
      <c r="J102" s="21">
        <v>1771.0000000000005</v>
      </c>
      <c r="K102" s="20">
        <f t="shared" si="8"/>
        <v>24548.999999999996</v>
      </c>
      <c r="L102" s="36"/>
    </row>
    <row r="103" spans="1:12" ht="15" customHeight="1">
      <c r="A103" s="41"/>
      <c r="B103" s="19" t="s">
        <v>114</v>
      </c>
      <c r="C103" s="20" t="s">
        <v>116</v>
      </c>
      <c r="D103" s="21">
        <v>2061.0000000000005</v>
      </c>
      <c r="E103" s="21">
        <v>2999.9999999999995</v>
      </c>
      <c r="F103" s="21">
        <v>2043.9999999999993</v>
      </c>
      <c r="G103" s="21">
        <v>3328.9999999999995</v>
      </c>
      <c r="H103" s="21">
        <v>3776.9999999999995</v>
      </c>
      <c r="I103" s="21">
        <v>3152.0000000000005</v>
      </c>
      <c r="J103" s="21">
        <v>3105</v>
      </c>
      <c r="K103" s="20">
        <f t="shared" si="8"/>
        <v>20468</v>
      </c>
      <c r="L103" s="36"/>
    </row>
    <row r="104" spans="1:12" ht="15" customHeight="1">
      <c r="A104" s="41"/>
      <c r="B104" s="19" t="s">
        <v>114</v>
      </c>
      <c r="C104" s="20" t="s">
        <v>117</v>
      </c>
      <c r="D104" s="21">
        <v>2397.9999999999991</v>
      </c>
      <c r="E104" s="21">
        <v>3271.9999999999991</v>
      </c>
      <c r="F104" s="21">
        <v>2253.0000000000005</v>
      </c>
      <c r="G104" s="21">
        <v>2080</v>
      </c>
      <c r="H104" s="21">
        <v>2038.0000000000007</v>
      </c>
      <c r="I104" s="21">
        <v>1596.0000000000002</v>
      </c>
      <c r="J104" s="21">
        <v>1082.9999999999998</v>
      </c>
      <c r="K104" s="20">
        <f t="shared" si="8"/>
        <v>14719.999999999998</v>
      </c>
      <c r="L104" s="36"/>
    </row>
    <row r="105" spans="1:12" ht="15" customHeight="1">
      <c r="A105" s="41"/>
      <c r="B105" s="19" t="s">
        <v>118</v>
      </c>
      <c r="C105" s="20" t="s">
        <v>119</v>
      </c>
      <c r="D105" s="21">
        <v>959.99999999999989</v>
      </c>
      <c r="E105" s="21">
        <v>1240</v>
      </c>
      <c r="F105" s="21">
        <v>780.99999999999989</v>
      </c>
      <c r="G105" s="21">
        <v>975.00000000000011</v>
      </c>
      <c r="H105" s="21">
        <v>1137.9999999999998</v>
      </c>
      <c r="I105" s="21">
        <v>1325</v>
      </c>
      <c r="J105" s="21">
        <v>1140</v>
      </c>
      <c r="K105" s="20">
        <f t="shared" si="8"/>
        <v>7559</v>
      </c>
      <c r="L105" s="36"/>
    </row>
    <row r="106" spans="1:12" ht="15" customHeight="1">
      <c r="A106" s="41"/>
      <c r="B106" s="19" t="s">
        <v>120</v>
      </c>
      <c r="C106" s="20" t="s">
        <v>121</v>
      </c>
      <c r="D106" s="21">
        <v>1096.0000000000002</v>
      </c>
      <c r="E106" s="21">
        <v>1648</v>
      </c>
      <c r="F106" s="21">
        <v>823</v>
      </c>
      <c r="G106" s="21">
        <v>611</v>
      </c>
      <c r="H106" s="21">
        <v>814</v>
      </c>
      <c r="I106" s="21">
        <v>850.00000000000023</v>
      </c>
      <c r="J106" s="21">
        <v>802</v>
      </c>
      <c r="K106" s="20">
        <f t="shared" si="8"/>
        <v>6644</v>
      </c>
      <c r="L106" s="36"/>
    </row>
    <row r="107" spans="1:12" ht="15" customHeight="1">
      <c r="A107" s="42"/>
      <c r="B107" s="19" t="s">
        <v>122</v>
      </c>
      <c r="C107" s="20" t="s">
        <v>123</v>
      </c>
      <c r="D107" s="21">
        <v>48.000000000000014</v>
      </c>
      <c r="E107" s="21">
        <v>238.99999999999997</v>
      </c>
      <c r="F107" s="21">
        <v>82</v>
      </c>
      <c r="G107" s="21">
        <v>103.99999999999999</v>
      </c>
      <c r="H107" s="21">
        <v>260</v>
      </c>
      <c r="I107" s="21">
        <v>250</v>
      </c>
      <c r="J107" s="21">
        <v>167</v>
      </c>
      <c r="K107" s="20">
        <f t="shared" si="8"/>
        <v>1150</v>
      </c>
      <c r="L107" s="36"/>
    </row>
    <row r="108" spans="1:12" ht="15" customHeight="1">
      <c r="A108" s="42"/>
      <c r="B108" s="22"/>
      <c r="C108" s="23"/>
      <c r="D108" s="24">
        <f>SUM(D100:D107)</f>
        <v>11205.999999999996</v>
      </c>
      <c r="E108" s="24">
        <f t="shared" ref="E108:J108" si="10">SUM(E100:E107)</f>
        <v>15914</v>
      </c>
      <c r="F108" s="24">
        <f t="shared" si="10"/>
        <v>9378</v>
      </c>
      <c r="G108" s="24">
        <f t="shared" si="10"/>
        <v>11638</v>
      </c>
      <c r="H108" s="24">
        <f t="shared" si="10"/>
        <v>13297.999999999998</v>
      </c>
      <c r="I108" s="24">
        <f t="shared" si="10"/>
        <v>12557.000000000002</v>
      </c>
      <c r="J108" s="24">
        <f t="shared" si="10"/>
        <v>9109</v>
      </c>
      <c r="K108" s="23">
        <f t="shared" si="8"/>
        <v>83100</v>
      </c>
      <c r="L108" s="36"/>
    </row>
    <row r="109" spans="1:12" ht="15" customHeight="1"/>
    <row r="110" spans="1:12" ht="15" customHeight="1"/>
    <row r="111" spans="1:12" ht="24">
      <c r="A111" s="18"/>
      <c r="B111" s="16" t="s">
        <v>0</v>
      </c>
      <c r="C111" s="16" t="s">
        <v>1</v>
      </c>
      <c r="D111" s="16" t="s">
        <v>2</v>
      </c>
      <c r="E111" s="16" t="s">
        <v>3</v>
      </c>
      <c r="F111" s="16" t="s">
        <v>4</v>
      </c>
      <c r="G111" s="16" t="s">
        <v>5</v>
      </c>
      <c r="H111" s="16" t="s">
        <v>6</v>
      </c>
      <c r="I111" s="16" t="s">
        <v>7</v>
      </c>
      <c r="J111" s="16" t="s">
        <v>8</v>
      </c>
      <c r="K111" s="16" t="s">
        <v>9</v>
      </c>
      <c r="L111" s="16" t="s">
        <v>10</v>
      </c>
    </row>
    <row r="112" spans="1:12" ht="27.95" customHeight="1">
      <c r="A112" s="35" t="s">
        <v>124</v>
      </c>
      <c r="B112" s="19" t="s">
        <v>125</v>
      </c>
      <c r="C112" s="20" t="s">
        <v>126</v>
      </c>
      <c r="D112" s="21">
        <v>3450.0000000000005</v>
      </c>
      <c r="E112" s="21">
        <v>7344.9999999999982</v>
      </c>
      <c r="F112" s="21">
        <v>5307.0000000000009</v>
      </c>
      <c r="G112" s="21">
        <v>5597</v>
      </c>
      <c r="H112" s="21">
        <v>7862.0000000000009</v>
      </c>
      <c r="I112" s="21">
        <v>8162.0000000000036</v>
      </c>
      <c r="J112" s="21">
        <v>6907</v>
      </c>
      <c r="K112" s="20">
        <f t="shared" si="8"/>
        <v>44630</v>
      </c>
      <c r="L112" s="36">
        <v>250910</v>
      </c>
    </row>
    <row r="113" spans="1:12" ht="27.95" customHeight="1">
      <c r="A113" s="35"/>
      <c r="B113" s="19" t="s">
        <v>125</v>
      </c>
      <c r="C113" s="20" t="s">
        <v>127</v>
      </c>
      <c r="D113" s="21">
        <v>1670</v>
      </c>
      <c r="E113" s="21">
        <v>1987.9999999999998</v>
      </c>
      <c r="F113" s="21">
        <v>1532.9999999999995</v>
      </c>
      <c r="G113" s="21">
        <v>1634.0000000000007</v>
      </c>
      <c r="H113" s="21">
        <v>2975.0000000000005</v>
      </c>
      <c r="I113" s="21">
        <v>2280.9999999999995</v>
      </c>
      <c r="J113" s="21">
        <v>2494.0000000000014</v>
      </c>
      <c r="K113" s="20">
        <f t="shared" si="8"/>
        <v>14575.000000000004</v>
      </c>
      <c r="L113" s="36"/>
    </row>
    <row r="114" spans="1:12" ht="27.95" customHeight="1">
      <c r="A114" s="35"/>
      <c r="B114" s="19" t="s">
        <v>125</v>
      </c>
      <c r="C114" s="20" t="s">
        <v>128</v>
      </c>
      <c r="D114" s="21">
        <v>1217.0000000000002</v>
      </c>
      <c r="E114" s="21">
        <v>1556.0000000000007</v>
      </c>
      <c r="F114" s="21">
        <v>1372.9999999999998</v>
      </c>
      <c r="G114" s="21">
        <v>1693.0000000000005</v>
      </c>
      <c r="H114" s="21">
        <v>1366.9999999999995</v>
      </c>
      <c r="I114" s="21">
        <v>2239</v>
      </c>
      <c r="J114" s="21">
        <v>1712.0000000000002</v>
      </c>
      <c r="K114" s="20">
        <f t="shared" si="8"/>
        <v>11157.000000000002</v>
      </c>
      <c r="L114" s="36"/>
    </row>
    <row r="115" spans="1:12" ht="15" customHeight="1">
      <c r="A115" s="35"/>
      <c r="B115" s="19" t="s">
        <v>129</v>
      </c>
      <c r="C115" s="20" t="s">
        <v>130</v>
      </c>
      <c r="D115" s="21">
        <v>492.99999999999989</v>
      </c>
      <c r="E115" s="21">
        <v>854.99999999999989</v>
      </c>
      <c r="F115" s="21">
        <v>535.99999999999989</v>
      </c>
      <c r="G115" s="21">
        <v>701.00000000000011</v>
      </c>
      <c r="H115" s="21">
        <v>706.00000000000023</v>
      </c>
      <c r="I115" s="21">
        <v>789.00000000000011</v>
      </c>
      <c r="J115" s="21">
        <v>592.99999999999989</v>
      </c>
      <c r="K115" s="20">
        <f t="shared" si="8"/>
        <v>4673</v>
      </c>
      <c r="L115" s="36"/>
    </row>
    <row r="116" spans="1:12" ht="15" customHeight="1">
      <c r="A116" s="35"/>
      <c r="B116" s="19" t="s">
        <v>129</v>
      </c>
      <c r="C116" s="20" t="s">
        <v>131</v>
      </c>
      <c r="D116" s="21">
        <v>840.00000000000011</v>
      </c>
      <c r="E116" s="21">
        <v>1403</v>
      </c>
      <c r="F116" s="21">
        <v>925.00000000000023</v>
      </c>
      <c r="G116" s="21">
        <v>1895.0000000000005</v>
      </c>
      <c r="H116" s="21">
        <v>2312.0000000000005</v>
      </c>
      <c r="I116" s="21">
        <v>1402</v>
      </c>
      <c r="J116" s="21">
        <v>2611</v>
      </c>
      <c r="K116" s="20">
        <f t="shared" si="8"/>
        <v>11388</v>
      </c>
      <c r="L116" s="36"/>
    </row>
    <row r="117" spans="1:12" ht="15" customHeight="1">
      <c r="A117" s="35"/>
      <c r="B117" s="19" t="s">
        <v>129</v>
      </c>
      <c r="C117" s="20" t="s">
        <v>132</v>
      </c>
      <c r="D117" s="21">
        <v>3870.9999999999991</v>
      </c>
      <c r="E117" s="21">
        <v>8683.0000000000036</v>
      </c>
      <c r="F117" s="21">
        <v>6688</v>
      </c>
      <c r="G117" s="21">
        <v>6720.9999999999982</v>
      </c>
      <c r="H117" s="21">
        <v>9164.0000000000018</v>
      </c>
      <c r="I117" s="21">
        <v>8943</v>
      </c>
      <c r="J117" s="21">
        <v>5198.0000000000018</v>
      </c>
      <c r="K117" s="20">
        <f t="shared" si="8"/>
        <v>49268</v>
      </c>
      <c r="L117" s="36"/>
    </row>
    <row r="118" spans="1:12" ht="15" customHeight="1">
      <c r="A118" s="35"/>
      <c r="B118" s="25"/>
      <c r="C118" s="26"/>
      <c r="D118" s="24">
        <f>SUM(D112:D117)</f>
        <v>11541</v>
      </c>
      <c r="E118" s="24">
        <f t="shared" ref="E118:J118" si="11">SUM(E112:E117)</f>
        <v>21830</v>
      </c>
      <c r="F118" s="24">
        <f t="shared" si="11"/>
        <v>16362</v>
      </c>
      <c r="G118" s="24">
        <f t="shared" si="11"/>
        <v>18241</v>
      </c>
      <c r="H118" s="24">
        <f t="shared" si="11"/>
        <v>24386.000000000004</v>
      </c>
      <c r="I118" s="24">
        <f t="shared" si="11"/>
        <v>23816.000000000004</v>
      </c>
      <c r="J118" s="24">
        <f t="shared" si="11"/>
        <v>19515.000000000004</v>
      </c>
      <c r="K118" s="26">
        <f>SUM(K112:K117)</f>
        <v>135691</v>
      </c>
      <c r="L118" s="36"/>
    </row>
  </sheetData>
  <mergeCells count="21">
    <mergeCell ref="L5:L20"/>
    <mergeCell ref="A24:A30"/>
    <mergeCell ref="L24:L30"/>
    <mergeCell ref="A34:A35"/>
    <mergeCell ref="L34:L35"/>
    <mergeCell ref="A1:C1"/>
    <mergeCell ref="A112:A118"/>
    <mergeCell ref="L112:L118"/>
    <mergeCell ref="A71:A81"/>
    <mergeCell ref="L71:L81"/>
    <mergeCell ref="A85:A96"/>
    <mergeCell ref="L85:L96"/>
    <mergeCell ref="A100:A108"/>
    <mergeCell ref="L100:L108"/>
    <mergeCell ref="A39:A47"/>
    <mergeCell ref="L39:L47"/>
    <mergeCell ref="A51:A57"/>
    <mergeCell ref="L51:L57"/>
    <mergeCell ref="A61:A67"/>
    <mergeCell ref="L61:L67"/>
    <mergeCell ref="A5:A20"/>
  </mergeCells>
  <hyperlinks>
    <hyperlink ref="A1" location="'SPIS TREŚCI'!A1" display="POWRÓT DO SPISU TREŚCI"/>
    <hyperlink ref="A1:C1" location="'SPIS TREŚCI'!A1" display="POWRÓT DO SPISU TREŚCI"/>
  </hyperlink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Strona tytułowa</vt:lpstr>
      <vt:lpstr>Spis treści</vt:lpstr>
      <vt:lpstr>Wyniki</vt:lpstr>
      <vt:lpstr>'Strona tytułowa'!Obszar_wydruku</vt:lpstr>
    </vt:vector>
  </TitlesOfParts>
  <Company>Centrum Usług Informatycznych we Wrocławiu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Kosiński Piotr</dc:creator>
  <cp:lastModifiedBy>ummaga14</cp:lastModifiedBy>
  <dcterms:created xsi:type="dcterms:W3CDTF">2024-09-13T07:05:51Z</dcterms:created>
  <dcterms:modified xsi:type="dcterms:W3CDTF">2024-12-02T10:38:01Z</dcterms:modified>
</cp:coreProperties>
</file>